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arbara\Documents\Barbara Pilski\2225 UREĐENJE PROSTORIJA KSO\"/>
    </mc:Choice>
  </mc:AlternateContent>
  <bookViews>
    <workbookView xWindow="0" yWindow="0" windowWidth="28800" windowHeight="12315" activeTab="1"/>
  </bookViews>
  <sheets>
    <sheet name="OPĆI UVIJETI" sheetId="9" r:id="rId1"/>
    <sheet name="troskovnik" sheetId="1" r:id="rId2"/>
    <sheet name="rekapitulacija" sheetId="2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1" l="1"/>
  <c r="G18" i="21"/>
  <c r="G16" i="21"/>
  <c r="G14" i="21"/>
  <c r="G12" i="21"/>
  <c r="G10" i="21"/>
  <c r="G8" i="21"/>
  <c r="G6" i="21"/>
  <c r="F395" i="1"/>
  <c r="F394" i="1"/>
  <c r="F393" i="1"/>
  <c r="F392" i="1"/>
  <c r="F391" i="1"/>
  <c r="F390" i="1"/>
  <c r="F389" i="1"/>
  <c r="F388" i="1"/>
  <c r="F383" i="1"/>
  <c r="F382" i="1"/>
  <c r="F381" i="1"/>
  <c r="F379" i="1"/>
  <c r="F374" i="1"/>
  <c r="F372" i="1"/>
  <c r="F371" i="1"/>
  <c r="F370" i="1"/>
  <c r="F368" i="1"/>
  <c r="F367" i="1"/>
  <c r="F363" i="1"/>
  <c r="F361" i="1"/>
  <c r="F360" i="1"/>
  <c r="F359" i="1"/>
  <c r="F357" i="1"/>
  <c r="F353" i="1"/>
  <c r="F351" i="1"/>
  <c r="F350" i="1"/>
  <c r="F349" i="1"/>
  <c r="F348" i="1"/>
  <c r="F347" i="1"/>
  <c r="F343" i="1"/>
  <c r="F341" i="1"/>
  <c r="F340" i="1"/>
  <c r="F339" i="1"/>
  <c r="F337" i="1"/>
  <c r="F336" i="1"/>
  <c r="F335" i="1"/>
  <c r="F327" i="1"/>
  <c r="F324" i="1"/>
  <c r="F315" i="1"/>
  <c r="F312" i="1"/>
  <c r="F311" i="1"/>
  <c r="F304" i="1"/>
  <c r="F294" i="1"/>
  <c r="F291" i="1"/>
  <c r="F290" i="1"/>
  <c r="F283" i="1"/>
  <c r="F282" i="1"/>
  <c r="F273" i="1"/>
  <c r="F272" i="1"/>
  <c r="F262" i="1"/>
  <c r="F261" i="1"/>
  <c r="F255" i="1"/>
  <c r="F254" i="1"/>
  <c r="F248" i="1"/>
  <c r="F247" i="1"/>
  <c r="F236" i="1"/>
  <c r="F234" i="1"/>
  <c r="F230" i="1"/>
  <c r="F226" i="1"/>
  <c r="F222" i="1"/>
  <c r="F216" i="1"/>
  <c r="F210" i="1"/>
  <c r="F197" i="1"/>
  <c r="F194" i="1"/>
  <c r="F187" i="1"/>
  <c r="F183" i="1"/>
  <c r="F182" i="1"/>
  <c r="F175" i="1"/>
  <c r="F174" i="1"/>
  <c r="F172" i="1"/>
  <c r="F171" i="1"/>
  <c r="F170" i="1"/>
  <c r="F163" i="1"/>
  <c r="F162" i="1"/>
  <c r="F161" i="1"/>
  <c r="F160" i="1"/>
  <c r="F159" i="1"/>
  <c r="F153" i="1"/>
  <c r="F152" i="1"/>
  <c r="F150" i="1"/>
  <c r="F149" i="1"/>
  <c r="F148" i="1"/>
  <c r="F147" i="1"/>
  <c r="F141" i="1"/>
  <c r="F140" i="1"/>
  <c r="F138" i="1"/>
  <c r="F137" i="1"/>
  <c r="F136" i="1"/>
  <c r="F135" i="1"/>
  <c r="F126" i="1"/>
  <c r="F122" i="1"/>
  <c r="F120" i="1"/>
  <c r="F118" i="1"/>
  <c r="F115" i="1"/>
  <c r="F113" i="1"/>
  <c r="F111" i="1"/>
  <c r="F104" i="1"/>
  <c r="F102" i="1"/>
  <c r="F95" i="1"/>
  <c r="F93" i="1"/>
  <c r="F91" i="1"/>
  <c r="F84" i="1"/>
  <c r="F82" i="1"/>
  <c r="F80" i="1"/>
  <c r="F76" i="1"/>
  <c r="F73" i="1"/>
  <c r="F71" i="1"/>
  <c r="F69" i="1"/>
  <c r="F62" i="1"/>
  <c r="F60" i="1"/>
  <c r="F59" i="1"/>
  <c r="F58" i="1"/>
  <c r="F56" i="1"/>
  <c r="F53" i="1"/>
  <c r="F50" i="1"/>
  <c r="F48" i="1"/>
  <c r="F46" i="1"/>
  <c r="F41" i="1"/>
  <c r="F39" i="1"/>
  <c r="F37" i="1"/>
  <c r="F34" i="1"/>
  <c r="F32" i="1"/>
  <c r="F30" i="1"/>
  <c r="F25" i="1"/>
  <c r="F23" i="1"/>
  <c r="F16" i="1"/>
  <c r="F14" i="1"/>
  <c r="F12" i="1"/>
</calcChain>
</file>

<file path=xl/sharedStrings.xml><?xml version="1.0" encoding="utf-8"?>
<sst xmlns="http://schemas.openxmlformats.org/spreadsheetml/2006/main" count="493" uniqueCount="296">
  <si>
    <t>TROŠKOVNIK RADOVA</t>
  </si>
  <si>
    <t>Podatci investitora:</t>
  </si>
  <si>
    <t>Dom za starije osobe „KANTRIDA“</t>
  </si>
  <si>
    <t>Adresa</t>
  </si>
  <si>
    <t>Đuro Catti 6, 51000 Rijeka</t>
  </si>
  <si>
    <t>Opis</t>
  </si>
  <si>
    <t>Područni prostori</t>
  </si>
  <si>
    <t>SADRŽAJ TROŠKOVNIKA :</t>
  </si>
  <si>
    <t>OPĆI UVIJETI</t>
  </si>
  <si>
    <t>1.  GRAĐEVINSKO - OBRTNIČKI RADOVI</t>
  </si>
  <si>
    <t>BELVEDER / KOZALA</t>
  </si>
  <si>
    <t>BULEVARD</t>
  </si>
  <si>
    <t>PEĆINE</t>
  </si>
  <si>
    <t>POTOK</t>
  </si>
  <si>
    <t>VEŽICA</t>
  </si>
  <si>
    <t xml:space="preserve"> ZAMET</t>
  </si>
  <si>
    <t>2. OPREMANJE</t>
  </si>
  <si>
    <t>3. REKAPITULACIJA</t>
  </si>
  <si>
    <t>OPĆI UVIJETI TROŠKOVNIKA</t>
  </si>
  <si>
    <t xml:space="preserve">"OPĆI UVIJETI
Sve odredbe ovih uvjeta smatraju se sastavnim dijelom svakog dijela i svake stavke ovog trošovnika. Opća napomena ispred pojedinih grupa radova odnosi se na sve stavke toga dijela troškovnika, ukoliko opisom  same stavke  nije drukčije definirano.
Prije unošenja cijena izvoditelj  je dužan detaljno se upoznati sa tehničkom dokumentacijom i lokacijom. Svi radovi obuhvaćeni troškovnikom  moraju se izvesti u svemu po općim i pojedinačnim opisima iz troškovnika, nacrtima i shemama, te prema uputstvu proizvođača materijala , uputama projektanta i nadzornog inženjera."						</t>
  </si>
  <si>
    <t xml:space="preserve">"1.1   Jedinične cijene
Jedinične cijene pojedinih stavki radova sadržavaju troškove za potpuno dogotovljen rad, dakle za sav ugrađeni materijal uključujući komponente za montažu, prefabricirane elemente, gotove proizvode i sl., za svu potrebnu radnu snagu, za sve pripremne, pomoćne i završne radove na objektu, sve interne i vanjske transporte, pretovare i deponiranja materijala i za sve troškove koji se pojave u bilo kojem obliku za potrebe izvedbe ugovorenih radova.
Jedinične, cijene putem  faktora izvođača obuhvaćaju i slijedeće troškove:
- sve režijske troškove gradilišta i poduzeća, te sve troškove prouzročene općim, tehničkim i posebnim uvjetima ovog troškovnika;"						</t>
  </si>
  <si>
    <t xml:space="preserve">" -  sve troškove potrebnih predradnji za osnivanje gradilišta, te za svaki pojedinačni rad;
- sve troškove vezane na zimske i ljetne uvjete izvođenja radova, ovisno o ugovorenim rokovima izvedbe objekta;
- sve troškove prenosa istovara i utovara građevinskog materijala na gradilištu;
- troškove i takse privremenih priključaka instalacija vodovoda, kanalizacije, elektrike i telefona;
- sve troškove osiguranja nesmetanog prometa vozila i pješaka, troškove prometnih rješenja i signalizacije;
- sve troškove zaštite na radu za sve zaposlene djelatnike;
"						</t>
  </si>
  <si>
    <t xml:space="preserve">" - sve troškove pomoćnih sredstava, alata,skela oplata, strojeva, troškove najma istih i slično;
- sve troškove čuvanja raslinja, podzemnih i nadzemnih instalacija i susjednih objekata, uključujući sva potrebna zaštitna sredstva;
- sve troškove izrade uzoraka boja materijala i obrada;
- sve troškove čišćenja gradilišta u toku radova;
- sve troškove ispitivanja kvalitete radova i pribavljanja atesta;
- sve troškove vezane na zatvaranje gradilišta, otklanjanje svih otpadaka i ostataka materijala, inventara, i sl."						</t>
  </si>
  <si>
    <t xml:space="preserve">"1.2   Izvedba prema projektu i eventualne izmjene
Izvoditelj ne može mjenjati dijelove izvedbe i detalje iz projekta bez odobrenja autora projekta."						</t>
  </si>
  <si>
    <t xml:space="preserve">"1.3.   Osiguranje radova
Izvoditelj je dužan o svom trošku osigurati radove i objekt od štetnog upliva vremenskih i elementarnih nepogoda i svih ostalih mogućih šteta i oštećenja za vrijeme trajanja ugovorenih radova, sve do uspješnog tehničkog prijema, odnosno ishođenja uporabne dozvole, odnosno do primopredaje izvršenih radova.
Svaka šteta koja bi bila prouzročena na gradilištu u toku izvođenja radova, na susjednim  objektima ili prometnicama, vozilima ili pješacima, pada na teret izvoditelja koji je dužan nastalu štetu odstraniti ili nadoknaditi u najkraćem mogućem vremenu."						</t>
  </si>
  <si>
    <t xml:space="preserve">"1.4.  Čuvanje gradilišta
Izvoditelj je dužan o svom trošku osigurati čuvanje gradilišta, svih postrojenja, objekata, materijala, alata strojeva i sl., kako svojih tako i kooperanata. Nadzor na čuvanju pada na teret izvoditelja i on je odgovoran za svaku štetu ili krađu nastalu s ovog osnova."						</t>
  </si>
  <si>
    <t xml:space="preserve">"1.5.  Postrojenja za rad
Izvoditelj je dužan izvesti sva potrebna postrojenja za rad kao skele, potporne i zaštitne  ograde, dizalice i skladišta, te dobaviti i postaviti potrebne strojeve, odnosno potreban pribor i alat. Izvoditelj je dužan poduzeti sve mjere sigurnosti, tako da ne bude nikakvih smetnji i opasnosti po život i zdravlje zaposlenih djelatnika, osoblja i prolaznika."						</t>
  </si>
  <si>
    <t xml:space="preserve">"1.7.  Kvaliteta izvedbe radova
Radove može izvoditi samo kvalificirana i obučena radna snaga. Svi radnici morju imati liječničku svjedožbu koja im dopušta rad na velikoj visini. Sve mora biti kvalitetno i solidno izvedeno, a ugrađeni dijelovi moraju djelovati kao homogeno srašteni s podlogom ugradbe.  Za sve radove dobave i ugradbe svojih kooperanata i dobavljača, investitoru garantira  iskjlučivo izvoditelj, kao ugovorni nosioc svih radova. Izvoditelj u potpunosti odgovara za ispravnost izvršene isporuke svih ugrađenih elemenata, jedini je odgovoran za eventualno loš rad ili lošu kvalitetu dobavljenog matrijala ugradbe, bilo krivnjom trgovačke mreže ili svojih kooperanata."						</t>
  </si>
  <si>
    <t xml:space="preserve">"1.8.  Čišćenje gradilišta
Tijekom izvođenja radova gradilište se mora održavati u najvećem mogućem redu i čistoći."						</t>
  </si>
  <si>
    <t xml:space="preserve">"1.9.  Dokaz kvalitete za materijal i izvedene radove
Izvoditelj je dužan dobaviti materijale sukladno tehničkim karakteristikama iz projketa i u skladu s pripadajućim Izjavama o sukladnosti dobivenim od strane dobavljača materijala, a sve prema važećim zakonima i propisima te programu kontrole i osiguranja kakvoće  upotrebljenih materijala i izvedbe konstrukcije.  Sve karakteristike materijala pri dostavi na gradilište treba upisivati  u Građevinski dnevnik i dostaviti Nadzornom inženjeru na uvid  i odobrenje,  kako bi na kraju radova kod primopredaje sve bilo  uručeno investitoru ."					</t>
  </si>
  <si>
    <t xml:space="preserve">"1.9.  Obračun izvedenih radova
Način obračuna određuju ugovorom  investitor i izvoditelj. U opisu radova opisan je način kako i iz kojih se materijala imaju izvesti pojedini radovi. Za slučaj da opis pojedinih radova po mišljenju izvoditelja ili bilo kojeg trećeg  kompetentnog lica nije potpun, izvoditelj je predmetne radove dužan izvesti svrsishodno i u skladu s važećim normama i standardima, te prema uzancama.  Za sve tako izvedene radove izvoditelj nema pravo na bilo kakvu dodatnu odštetu ili promjenu jedinične cijene dane u ponudi, ukoliko to nije naglasio u posebnom podnesku prilikom podnošenja ponude za izvedbu predmetnih radova. Način obračunavanja  izvedenih radova određen je opisom radova. U slučaju nedovoljno ili nejasno opisanog načina obračuna,  zatražit će se uputa nadzornog inženjera i primjeniti  odredbe važećih normi, standarda i propisa."						</t>
  </si>
  <si>
    <t xml:space="preserve">" 2. TEHNIČKI UVJETI ZA IZVEDBU RADOVA
1.  Prilikom izvedbe ugovorenih radova izvoditelj je dužan pridržavati se odredbi važećih propisa,  normi, standarda i uzanci, te sve radove izvesti kvalitetno i solidno.
2.  Nekvalitetno izvedeni radovi neće se obračunavati sve dok se ne otklone nedostaci. Obračunati i isplatiti se može samo one stavke iz opisa radova za koje je ustanovljeno da su izvedene u potpunosti kvalitetno, tj. samo kada ih je odobrio nadzorni inženjer.
3.  Ukoliko izvoditelj  do primopredaje objekta ne otkloni uočene nedostatke, a isti nemaju utjecaja na stabilnost i sigurnost izvedenih radova, svi neotklonjeni nedostaci sanirati će se na teret izvoditelja ili će se kod konačnog obračuna odrediti umanjena vrijednost jediničnih cijena za utvrđene nedostatke.
4.  Svi djelovi izvedenih radova, bilo kao zasebni elementi ili objekti, bilo kao sklopovi, moraju biti izvedeni tako da potpuno odgovaraju namijenjenoj funkciji. Ukoliko bilo koji dio objekta, ne može biti u funkciji zbog propusta projekta, a na taj propust izvoditelj nije ukazao prije potpisivanja ugovora o izvođenju radova, dužan je taj dio dovesti u funkciju o svom trošku.
5.  Svi ugrađeni materijali moraju biti u skladu sa HRN i Izjavi o sukladnosti.  Ako za neke materijale ne postoje važeća HR norma,  potrebno je da isti budu u skladu sa jednim od navedenih standarda: DIN, UNI, ǛNORM, SIS - odnosno prema tehničkim karakteristikama iz projekta. 
"						</t>
  </si>
  <si>
    <t xml:space="preserve"> GRAĐEVINSKO-OBRTNIČKI RADOVI</t>
  </si>
  <si>
    <t>*cijene izražene u troškovniku su srednje tržišne cijene - bez PDV-a</t>
  </si>
  <si>
    <t xml:space="preserve">  A        PRIPREMNI RADOVI, DEMONTAŽE, ČIŠĆENJE, OBIJANJE</t>
  </si>
  <si>
    <t>jed.</t>
  </si>
  <si>
    <t>kol.</t>
  </si>
  <si>
    <t>jed.cijena</t>
  </si>
  <si>
    <t>cijena ukupno</t>
  </si>
  <si>
    <t>BELVEDER</t>
  </si>
  <si>
    <t>1a</t>
  </si>
  <si>
    <t xml:space="preserve">Prijava zauzeća javne površine </t>
  </si>
  <si>
    <t>kpl.</t>
  </si>
  <si>
    <t>2a</t>
  </si>
  <si>
    <t>Priprema gradilišta, ograđivanje, označavanje prema pravilima Zakona o gradnji i zaštite na radu. Zaštita postojećih vrata i prozora.
U jediničnu cijenu je uključen sav potreban materijal i rad.
Obračun kpl.</t>
  </si>
  <si>
    <t>3a</t>
  </si>
  <si>
    <t>ZAŠTITA                                                                        Zaštita podova od mehaničkih oštećenja folijom prije završnog ličenja. U cijeni rad i materijal.</t>
  </si>
  <si>
    <t>m2</t>
  </si>
  <si>
    <t xml:space="preserve">KUHINJSKI PROSTOR- DEMONTAŽA I UKLANJANJE
Demontaža  svih kuhinjskih  elemenata poput stolarije kuhinje. Uklanjanje izvesti pažljivo bez nepotrebnog oštećivanja zida, ali uz detaljno čišćenje.  U cijeni je uklanjanje postojećeg pričvrsnog materijala, vijaka s tiplima i slično. 
Obračun po m2, bez obzira na  način pričvršćenja.   </t>
  </si>
  <si>
    <t>4a</t>
  </si>
  <si>
    <t>Demontaža kuhinjskih elemenata</t>
  </si>
  <si>
    <t>kpl</t>
  </si>
  <si>
    <t>5a</t>
  </si>
  <si>
    <t>STRUGANJE BOJE                                             Struganje stare boje</t>
  </si>
  <si>
    <t>6a</t>
  </si>
  <si>
    <t>ODVOZ GRAĐEVINSKOG OTPADA I DEPONIRANJE                                                           Cijena odvoza otpada po metru kubnom (m³) uključuje: sortiranje, utovar i odvoz otpada na deponij. Obračun po m³ otpada.</t>
  </si>
  <si>
    <t>m3</t>
  </si>
  <si>
    <t>Prepostavlja se oko 2 m³ otpada.</t>
  </si>
  <si>
    <t>7a</t>
  </si>
  <si>
    <t>8a</t>
  </si>
  <si>
    <t>9a</t>
  </si>
  <si>
    <t>ZAŠTITA                                                                   Zaštita podova od mehaničkih oštećenja folijom prije završnog ličenja. U cijeni rad i materijal.</t>
  </si>
  <si>
    <t>10a</t>
  </si>
  <si>
    <t>demontaža kuhinjskih elemenata (samo 3 elemanta)</t>
  </si>
  <si>
    <t>11a</t>
  </si>
  <si>
    <t>STRUGANJE BOJE                                        Struganje stare boje</t>
  </si>
  <si>
    <t>12a</t>
  </si>
  <si>
    <t>ODVOZ GRAĐEVINSKOG OTPADA I DEPONIRANJE                                                      Cijena odvoza otpada po metru kubnom (m³) uključuje: sortiranje, utovar i odvoz otpada na deponij. Obračun po m³ otpada.</t>
  </si>
  <si>
    <t>13a</t>
  </si>
  <si>
    <t>14a</t>
  </si>
  <si>
    <t>15a</t>
  </si>
  <si>
    <t>ZAŠTITA                                                                 Zaštita podova od mehaničkih oštećenja folijom prije završnog ličenja. U cijeni rad i materijal.</t>
  </si>
  <si>
    <t>16a</t>
  </si>
  <si>
    <t>demontaža kuhinjskih elemenata</t>
  </si>
  <si>
    <t>17a</t>
  </si>
  <si>
    <t>DEMONTAŽA STOLARIJE                    Demontaža postojeće dotrajale unutarnje stolarije - vrata kuhinja</t>
  </si>
  <si>
    <t>kom</t>
  </si>
  <si>
    <t>18a</t>
  </si>
  <si>
    <t>RUŠENJE PRERADNOG ZIDA  Ručno rušenje, cigla, 8 cm
Cijena ručnog rušenja postojeće pregrade od opeke debljine 8 cm u vapneno-cementnom mortu, zajedno s uklanjanjem na privremeno odlagalište otpada. Uklanjanje je potrebno izvesti pažljivo bez nepotrebnog oštećivanja okolnih zidova i stropova. U cijenu je uključeno pažljivo razbijanje, po potrebi poravnavanje podloge, te sanacija eventualne štete unutar prostora.</t>
  </si>
  <si>
    <t>19a</t>
  </si>
  <si>
    <t>STRUGANJE BOJE                                      Struganje stare boje</t>
  </si>
  <si>
    <t>20a</t>
  </si>
  <si>
    <t xml:space="preserve">OTVARANJE PODA U PODRUČJU ŠANKA ZA POTREBE SANACIJE PODA I ODVODA </t>
  </si>
  <si>
    <t>21a</t>
  </si>
  <si>
    <t>ODVOZ GRAĐEVINSKOG OTPADA I DEPONIRANJE                                                    Cijena odvoza otpada po metru kubnom (m³) uključuje: sortiranje, utovar i odvoz otpada na deponij. Obračun po m³ otpada.</t>
  </si>
  <si>
    <t>Prepostavlja se oko 5 m³ otpada.</t>
  </si>
  <si>
    <t>22a</t>
  </si>
  <si>
    <t>23a</t>
  </si>
  <si>
    <t>24a</t>
  </si>
  <si>
    <t>25a</t>
  </si>
  <si>
    <t>26a</t>
  </si>
  <si>
    <t>SKIDANJE NAPE I SANACIJA ZIDA U KUHINJI</t>
  </si>
  <si>
    <t>27a</t>
  </si>
  <si>
    <t>STRUGANJE BOJE                                           Struganje stare boje</t>
  </si>
  <si>
    <t>28a</t>
  </si>
  <si>
    <t>ODVOZ GRAĐEVINSKOG OTPADA I DEPONIRANJE                                                         Cijena odvoza otpada po metru kubnom (m³) uključuje: sortiranje, utovar i odvoz otpada na deponij. Obračun po m³ otpada.</t>
  </si>
  <si>
    <t>29a</t>
  </si>
  <si>
    <t>30a</t>
  </si>
  <si>
    <t>31a</t>
  </si>
  <si>
    <t>ZAŠTITA                                                                                Zaštita podova od mehaničkih oštećenja folijom prije završnog ličenja. U cijeni rad i materijal.</t>
  </si>
  <si>
    <t>32a</t>
  </si>
  <si>
    <t>33a</t>
  </si>
  <si>
    <t>STRUGANJE BOJE                                                     Struganje stare boje</t>
  </si>
  <si>
    <t>34a</t>
  </si>
  <si>
    <t>ODVOZ GRAĐEVINSKOG OTPADA I DEPONIRANJE  Cijena odvoza otpada po metru kubnom (m³) uključuje: sortiranje, utovar i odvoz otpada na deponij. Obračun po m³ otpada.</t>
  </si>
  <si>
    <t>ZAMET</t>
  </si>
  <si>
    <t>35a</t>
  </si>
  <si>
    <t>36a</t>
  </si>
  <si>
    <t>37a</t>
  </si>
  <si>
    <t>ZAŠTITA                                                                       Zaštita podova od mehaničkih oštećenja folijom prije završnog ličenja. U cijeni rad i materijal.</t>
  </si>
  <si>
    <t>38a</t>
  </si>
  <si>
    <t>39a</t>
  </si>
  <si>
    <t xml:space="preserve">Skidanje postojećeg nadžbuknog razvoda struje, deponiranje ukonjenog materijala na najbliži deponij </t>
  </si>
  <si>
    <t>40a</t>
  </si>
  <si>
    <t>ODVOZ GRAĐEVINSKOG OTPADA I DEPONIRANJE                                       Cijena odvoza otpada po metru kubnom (m³) uključuje: sortiranje, utovar i odvoz otpada na deponij. Obračun po m³ otpada.</t>
  </si>
  <si>
    <t xml:space="preserve">PROCIJENJENA CIJENA : </t>
  </si>
  <si>
    <t>eur</t>
  </si>
  <si>
    <t xml:space="preserve">  B        LIČILAČKI RADOVI</t>
  </si>
  <si>
    <t>1b</t>
  </si>
  <si>
    <t>KRPANJE ŠLICEVA                                         Zatvaranje šliceva u zidu reparaturnim mortom ojačanim vlaknima, obračun po m dužnom</t>
  </si>
  <si>
    <t>m1</t>
  </si>
  <si>
    <t>2b</t>
  </si>
  <si>
    <t>ZIDOVI GLETANJE                                Zaglađivanje stropova masom za gletanje 2x i priprema za ličenje. U cijenu su uključeni komplet rad i materijal.</t>
  </si>
  <si>
    <t>3b</t>
  </si>
  <si>
    <t xml:space="preserve">STROPOVI BOJANJE                                        Priprema stropova disperznom bojom 2x u jednom svjetlom tonu po izboru investitora. U cijenu su uključeni komplet rad i materijal.       </t>
  </si>
  <si>
    <t>4b</t>
  </si>
  <si>
    <t>ZIDOVI BOJANJE                                               Priprema i ličenje zidova  disperznom bojom 2x u jednom svjetlom tonu po izboru investitora. U cijenu su uključeni komplet rad i materijal.</t>
  </si>
  <si>
    <t>5b</t>
  </si>
  <si>
    <t>SANACIJA, OBNOVA I BOJANJE ŠTOKOVA     Struganje, priprema i ličenje stolarije lazurnom bojom 2x u tonu po izboru investitora. U cijenu su uključeni komplet rad i materijal.</t>
  </si>
  <si>
    <t>6b</t>
  </si>
  <si>
    <t>KUTNICI NA ŠTOKOVIMA                       Postavljanje zaštitnih kutnika na obnovljene štokove u boji najprimjerenijoj stolariji ili po izboru investitora. Cijena uključuje materijal i postavljanje.</t>
  </si>
  <si>
    <t>7b</t>
  </si>
  <si>
    <t>STROPOVI GLETANJE                          Zaglađivanje stropova masom za gletanje 2x i priprema za ličenje. U cijenu su uključeni komplet rad i materijal.</t>
  </si>
  <si>
    <t>8b</t>
  </si>
  <si>
    <t xml:space="preserve">STROPOVI BOJANJE                                   Priprema stropova disperznom bojom 2x u jednom svijetlom tonu po izboru investitora. U cijenu su uključeni komplet rad i materijal.   </t>
  </si>
  <si>
    <t>9b</t>
  </si>
  <si>
    <t>ZIDOVI GLETANJE                                 Zaglađivanje zidova masom za gletanje 2x i priprema za ličenje. U cijenu su uključeni komplet rad i materijal.</t>
  </si>
  <si>
    <t>10b</t>
  </si>
  <si>
    <t>ZIDOVI BOJANJE                                          Priprema i ličenje zidova  disperznom bojom 2x u jednom svijetlom tonu po izboru investitora. U cijenu su uključeni komplet rad i materijal.</t>
  </si>
  <si>
    <t>11b</t>
  </si>
  <si>
    <t>BOJANJE VRATA I PROZORA                Struganje, priprema i ličenje stolarije lazurnom bojom 2x u tonu po izboru investitora. U cijenu su uključeni komplet rad i materijal.</t>
  </si>
  <si>
    <t>12b</t>
  </si>
  <si>
    <t>ŠANK  oblačenje šanka u tapetu po izboru investitora (visina 165cm)</t>
  </si>
  <si>
    <t>13b</t>
  </si>
  <si>
    <t>ZAVRŠNA OBRADA ZIDA PRI KOJEM SE RUŠILO                                                                       Glet, ljepilo, mrežica, bandažiranje pukotina i priprema za ličenje. U cijenu su uključeni komplet rad i materijal.</t>
  </si>
  <si>
    <t>14b</t>
  </si>
  <si>
    <t>STROPOVI GLETANJE                         Zaglađivanje stropova masom za gletanje 2x i priprema za ličenje. U cijenu su uključeni komplet rad i materijal.</t>
  </si>
  <si>
    <t>15b</t>
  </si>
  <si>
    <t xml:space="preserve">STROPOVI BOJANJE                                  Priprema stropova disperznom bojom 2x u jednom svijetlom tonu po izboru investitora. U cijenu su uključeni komplet rad i materijal.   </t>
  </si>
  <si>
    <t>16b</t>
  </si>
  <si>
    <t>ZIDOVI BOJANJE                                         Priprema i ličenje zidova  disperznom bojom 2x u jednom svjetlom tonu po izboru investitora. U cijenu su uključeni komplet rad i materijal.</t>
  </si>
  <si>
    <t>17b</t>
  </si>
  <si>
    <t>SANACIJA POSTOJEĆE PODLOGE ISPOD ŠANKA (sanacija rupe u podu)                 Izrada "plivajućeg" cementnog estriha d=10 cm. Armirati propilenskim mikrovlaknima. U cijenu uključen rad i materijal.</t>
  </si>
  <si>
    <t>18b</t>
  </si>
  <si>
    <t>STROPOVI /ZIDOVI MJESTIMIČNO GLETANJE                             Zaglađivanje stropova masom za gletanje 2x i priprema za ličenje. U cijenu su uključeni komplet rad i materijal.</t>
  </si>
  <si>
    <t>19b</t>
  </si>
  <si>
    <t xml:space="preserve">STROPOVI BOJANJE                                       Priprema stropova disperznom bojom 2x u jednom svijetlom tonu po izboru investitora. U cijenu su uključeni komplet rad i materijal.       </t>
  </si>
  <si>
    <t>20b</t>
  </si>
  <si>
    <t>ZIDOVI BOJANJE                                              Priprema i ličenje zidova  disperznom bojom 2x u jednom svjetlom tonu po izboru investitora. U cijenu su uključeni komplet rad i materijal.</t>
  </si>
  <si>
    <t>21b</t>
  </si>
  <si>
    <t>SANACIJA, OBNOVA I BOJANJE ŠTOKOVA  Struganje, priprema i ličenje stolarije lazurnom bojom 2x u tonu po izboru investitora. U cijenu su uključeni komplet rad i materijal.</t>
  </si>
  <si>
    <t>22b</t>
  </si>
  <si>
    <t>KUTNICI NA ŠTOKOVIMA                     Postavljanje zaštitnih kutnika na obnovljene štokove u boji najprimjerenijoj stolariji ili po izboru investitora. Cijena uključuje materijal i postavljanje.</t>
  </si>
  <si>
    <t>23b</t>
  </si>
  <si>
    <t>STROPOVI GLETANJE   - SANIRANJE STROPA U DNEVNOM BORAVKU I KUHINJI                       Zaglađivanje stropova masom za gletanje 2x i priprema za ličenje. U cijenu su uključeni komplet rad i materijal.</t>
  </si>
  <si>
    <t>24b</t>
  </si>
  <si>
    <t xml:space="preserve">STROPOVI BOJANJE    -  SANIRANJE STROPA U DNEVNOM BORAVKU, KUHINJI  I HODNIKU   Priprema stropova disperznom bojom 2x u jednom svjetlom tonu po izboru investitora. U cijenu su uključeni komplet rad i materijal.       </t>
  </si>
  <si>
    <t>26b</t>
  </si>
  <si>
    <t xml:space="preserve">BOJANJE POSTOJEĆEG ORMARA U KUHINJI  Skidanje postojeće boje, ukoliko je potrebno brušenje i struganje, zatim bojanje elemenata u odgovarajuću boju po izboru investitora. </t>
  </si>
  <si>
    <t>27b</t>
  </si>
  <si>
    <t xml:space="preserve">STROPOVI I ZIDOVI  BOJANJE                    Priprema stropova i zidova  disperznom bojom 2x u jednom svjetlom tonu po izboru investitora. U cijenu su uključeni komplet rad i materijal.       </t>
  </si>
  <si>
    <t xml:space="preserve"> C     VODOINSTALATERSKI RADOVI</t>
  </si>
  <si>
    <t>Dobava i montaža PPR vodovodnih cijevi za radni tlak PN 10 bara i maksimalnu temperaturu 95o C prema DIN 16892/93.U cijenu uračunati sav potreban sitni pribor, spojni materijal i fazonske komade, fitinge, priključna koljena i montažne elemente za mješalice i slavine, kao i sav potreban materijal i pribor za montažu cijevi s pričvrćenjem, ovisno o mjestu montaže (kuke, konzole, ovjesi i slično). Sav ugrađeni materijal i pribor mora imati odgovarajuće ateste i biti od istog proizvođača, a ugradnja se mora izvoditi isključivo po uputstvu proizvođača. Nije dozvoljena nikakva improvizacija kao i upotreba materijala drugih proizvođača.</t>
  </si>
  <si>
    <t>Dobava i ugradnja kanalizacijskih PP cijevi i fazonskih komada iz samogasivog polipropilena prema DIN-u 19560 za horizontalni i vertikalni odvod.U cijenu su uključeni svi potrebni elementi za montažu kao što su spojnice i sav sitni materijal i pribor za montažu cijevi s pričvršćenjem, ovisno o mjestu montaže (kuke, konzole, ovjesi i slično). Sve komplet gotovo i montirano prema naputku proizvođača cijevi i pribora.  U cijeni su uključeni svi potrebni fazonski komadi i ispitivanje kanalizacije na vodonepropusnost i funkcionalnost.</t>
  </si>
  <si>
    <t>1c</t>
  </si>
  <si>
    <t>SANACIJA VODOVODNIH CIJEVI - plus postavljanje odvoda / dovoda za mašinu za suđe i perilicu rublja, razvod sa instalacije  postojećeg lavandina. U cijenu su uključeni: šlicanje, montaža  i  svi potrebni elementi za montažu kao što su spojnice i sav sitni materijal i pribor za montažu cijevi s pričvršćenjem, ovisno o mjestu montaže (kuke, konzole, ovjesi i slično). Sve komplet gotovo i montirano prema naputku proizvođača cijevi i pribora.  U cijeni su uključeni svi potrebni fazonski komadi i kutni ventil.</t>
  </si>
  <si>
    <t>2c</t>
  </si>
  <si>
    <t>SANACIJA VODOVODNIH CIJEVI - plus postavljanje odvoda / dovoda za mašinu za suđe</t>
  </si>
  <si>
    <t>3c</t>
  </si>
  <si>
    <t>SANACIJA VODE NA ŠANKU dovod/odvod   Sanacija instalacije vode i kanalizacije za sudoper, obračun po uljevno-izljevnom mjestu. U cijenu uključen rad i materijal.    Također, izrada instalacije vode za perilicu na sanirani priključak za sudoper.</t>
  </si>
  <si>
    <t>4c</t>
  </si>
  <si>
    <t xml:space="preserve">SANACIJA VODE                                                  Zamjena kutnih ventila.U cijenu uključen rad i materijal.    </t>
  </si>
  <si>
    <t>5c</t>
  </si>
  <si>
    <t xml:space="preserve">SANACIJA VODE                                                           Zamjena kutnih ventila.U cijenu uključen rad i materijal.    </t>
  </si>
  <si>
    <t>6c</t>
  </si>
  <si>
    <t>SANACIJA VODE NA ŠANKU dovod/odvod  Sanacija instalacije vode i kanalizacije za sudoper, obračun po uljevno-izljevnom mjestu. U cijenu uključen rad i materijal.    Također, izrada instalacije vode za perilicu na sanirani priključak za sudoper.</t>
  </si>
  <si>
    <t xml:space="preserve"> D       ELEKTRIČARSKI RADOVI</t>
  </si>
  <si>
    <t>3d</t>
  </si>
  <si>
    <t>INSTALACIJA STRUJE                        Dobava,šlicanje, polaganje i spajanje kabela NYM-J 3x2,5 mm2 u  PVC cijevi pod žbukom,  u SPN cijevi, te fiksiranje  odgovarajućom metodom. Obračun po metru dužnom</t>
  </si>
  <si>
    <t>4d</t>
  </si>
  <si>
    <t>UTIČNICE                                                Dobava, montaža i spajanje 2Modul p/ž utičnica 230 V, 16 A, modularni sustav koji ima mogućnost spajanja više utičnica u jedan okvir, brze stezaljke - spajanje i otpajanje bez upotrebe alata, kompletno s kutijom, okvirom i nosačem, boja bijela</t>
  </si>
  <si>
    <t>5d</t>
  </si>
  <si>
    <t>UTIČNICE                                                    Dobava, montaža i spajanje 2Modul p/ž utičnica 230 V, 16 A, modularni sustav koji ima mogućnost spajanja više utičnica u jedan okvir, brze stezaljke - spajanje i otpajanje bez upotrebe alata, kompletno s kutijom, okvirom i nosačem, boja bijela</t>
  </si>
  <si>
    <t>6d</t>
  </si>
  <si>
    <t>INSTALACIJA STRUJE                   Dobava,šlicanje, polaganje i spajanje kabela NYM-J 3x2,5 mm2 u  PVC cijevi pod žbukom,  u SPN cijevi, te fiksiranje  odgovarajućom metodom. Obračun po metru dužnom</t>
  </si>
  <si>
    <t>metara</t>
  </si>
  <si>
    <t>7d</t>
  </si>
  <si>
    <t>ELEKTRO INSTALACIJA            Dobava,šlicanje, polaganje i spajanje kabela NYM-J 3x2,5 mm2 u  PVC cijevi pod žbukom,  u SPN cijevi, te fiksiranje  odgovarajućom metodom. Obračun po metru dužnom. Izrada nove električne instalacije za utičnice u objektu .U cijenu su uključeni komplet rad i materijal.</t>
  </si>
  <si>
    <t>m</t>
  </si>
  <si>
    <t>8d</t>
  </si>
  <si>
    <t>UTIČNICE                                                          Dobava, montaža i spajanje ( 2Modul šuko) p/ž utičnica 230 V, 16 A, modularni sustav koji ima mogućnost spajanja više utičnica u jedan okvir, brze stezaljke - spajanje i otpajanje bez upotrebe alata, kompletno s kutijom, okvirom i nosačem, boja bijela (utičnice u kuhinji na  naradnoj plohi, za štednjak i perilicu suđa (trenutno je samo jedna za hladnjak) i 2x po 1 šuko na zid</t>
  </si>
  <si>
    <t>13d</t>
  </si>
  <si>
    <t>INSTALACIJA STRUJE                      Dobava,šlicanje, polaganje i spajanje kabela NYM-J 3x2,5 mm2 u  PVC cijevi pod žbukom,  u SPN cijevi, te fiksiranje  odgovarajućom metodom. Obračun po metru dužnom. Izrada nove električne instalacije za utičnice u objektu. U cijenu su uključeni komplet rad i materijal.</t>
  </si>
  <si>
    <t>14d</t>
  </si>
  <si>
    <t>UTIČNICE                                                                Dobava, montaža i spajanje ( 2Modul šuko) p/ž utičnica 230 V, 16 A, modularni sustav koji ima mogućnost spajanja više utičnica u jedan okvir, brze stezaljke - spajanje i otpajanje bez upotrebe alata, kompletno s kutijom, okvirom i nosačem, boja bijela (utičnice u kuhinji na  radnoj plohi , za štednjak i perilicu suđa (trenutno je samo jedna za hladnjak) i 2x po 1 šuko na zid</t>
  </si>
  <si>
    <t>16d</t>
  </si>
  <si>
    <t>INSTALACIJA STRUJE                                Dobava,šlicanje, polaganje i spajanje kabela NYM-J 3x2,5 mm2 u  PVC cijevi pod žbukom,  u SPN cijevi, te fiksiranje  odgovarajućom metodom. Obračun po metru dužnom.Izrada nove električne instalacije za utičnice u objektu. U cijenu su uključeni komplet rad i materijal.</t>
  </si>
  <si>
    <t>17d</t>
  </si>
  <si>
    <t>UTIČNICE                                                                          Dobava, montaža i spajanje ( 2Modul šuko) p/ž utičnica 230 V, 16 A, modularni sustav koji ima mogućnost spajanja više utičnica u jedan okvir, brze stezaljke - spajanje i otpajanje bez upotrebe alata, kompletno s kutijom, okvirom i nosačem, boja bijela,(utičnice u kuhinji na  naradnoj plohi, za štednjak i perilicu suđa (trenutno je samo jedna za hladnjak) i 2x po 1 šuko na zid</t>
  </si>
  <si>
    <t>19d</t>
  </si>
  <si>
    <t>INSTALACIJA STRUJE                                                         Izmjena nadžbukne elektro instalacije zahvaćene posegom, izmještanje utičnica . Dobava, polaganje i spajanje kabela NYM-J 3x2,5 mm2 nad  žbukom, u PK kanalici i u SPN cijevi, obračum po metru dužnom</t>
  </si>
  <si>
    <t>20d</t>
  </si>
  <si>
    <t>UTIČNICE                                                               Dobava, montaža i spajanje nadžbuknih utičnica 230 V, 16 A, modularni sustav koji ima mogućnost spajanja više utičnica u jedan okvir, brze stezaljke - spajanje i otpajanje bez upotrebe alata, kompletno s kutijom, okvirom i nosačem, boja bijela</t>
  </si>
  <si>
    <t xml:space="preserve"> E         PODOPOLAGAČKI RADOVI</t>
  </si>
  <si>
    <t>PODOPOLAGAČKI  RADOVI</t>
  </si>
  <si>
    <t>1e</t>
  </si>
  <si>
    <t>POSTAVLJANJE VINILA                               Izvedba izravnavajućeg sloja masom za izravnanje 3 mm debljine, uz primjenu odgovarajućeg predpremaza, na čvrstoj podlozi. Polaganje  vinil podne obloge na pripremljenu podlogu ljepljenjem. U cijenu je uključeno ljepilo i rad i podna obloga po izboru investitora.</t>
  </si>
  <si>
    <t>PARKETARSKI RADOVI</t>
  </si>
  <si>
    <t>2e</t>
  </si>
  <si>
    <t>Demontaža kutnih letvica u prostorima u kojima se postojeći parket brusi i lakira. U cijenu uključeno skidanje, brušenje , lakiranje u u tri sloja, tip laka po izboru investitora, te ponovna montaža, izvodač je u slučaju oštećenja postojećih letvica, zamijeniti iste o vlastitom trošku</t>
  </si>
  <si>
    <t>3e</t>
  </si>
  <si>
    <t>Trokrako strojno brušenje, kitanje i  lakiranje postojećeg parketa, u tri sloja. Tip laka po izboru investitora.</t>
  </si>
  <si>
    <t xml:space="preserve"> F         KERAMIČARSKI RADOVI</t>
  </si>
  <si>
    <t>KERAMIČARSKI RADOVI</t>
  </si>
  <si>
    <t>1f</t>
  </si>
  <si>
    <t>POSTAVLJANJE ZIDNIH PLOČICA - NOVA KUHINJA                                                            Dobava i postavljanje keramičkih pločica po izboru investitora, postavljanje keramike u ortagonalnoj  mreži, za nanošenje ljepila koristiti nazubljenu lopaticu tako da je minimalno 65% površine keramičke pločice prekriveno ljepilom.
Na vanjskim površinama , nanesite ljepilo na 100% površine keramičke pločice. Svježe ljepilo odstranite vodom. 
Nakon stvrdnjavanja ljepilo je moguće odstraniti samo mehanički. Fugiranje je dozvoljeno nakon 24 sata.
Obratite pažnju da klimatski uvjeti ubrzavaju, odnosno, usporavaju stvrdnjavanje ili sušenje. U cijenu je uključeno postaljanje keramičkih pločica, fugiranje.</t>
  </si>
  <si>
    <t>G         STOLARSKI RADOVI</t>
  </si>
  <si>
    <t>1g</t>
  </si>
  <si>
    <t>VELIKI ORMAR  - UREDSKA PROSTORIJA</t>
  </si>
  <si>
    <t>2g</t>
  </si>
  <si>
    <t>NOVI ORMAR U BLAGAVAONICI</t>
  </si>
  <si>
    <t>3g</t>
  </si>
  <si>
    <t>UGRADBENA VRATA I POLICE  - NIŠE  Izrada spremišta  po pripadajućim nacrtima u grafičkom prilogu za Belveder/Kozala</t>
  </si>
  <si>
    <t>4g</t>
  </si>
  <si>
    <t>KUHINJA                                                                      Izrada kuhinjskih elemenata po pripadajućim nacrtima u grafičkom prilogu za Belveder/Kozala</t>
  </si>
  <si>
    <t>5g</t>
  </si>
  <si>
    <t>SUDOPER                                                      Nabava Sudopera inox jedno korito
D: 60cm, Š: 85cm, Boja: srebrna, inox max ugradbena mjera: 60x85 cm</t>
  </si>
  <si>
    <t>6g</t>
  </si>
  <si>
    <t>Dobava i montaža stojeće jednoručne baterije fi 15 mm za sudoper s keramičkim brtvama, priključnim fleksibilnim cijevima i kutnim kuglastim ventilima fi 15 mm.</t>
  </si>
  <si>
    <t>7g</t>
  </si>
  <si>
    <t>NOVA KUHINJA                                                    Izrada kuhinjskih elemenata po pripadajućim nacrtima u grafičkom prilogu za Bulevard</t>
  </si>
  <si>
    <t>8g</t>
  </si>
  <si>
    <t>IZRADA NOVIH KLUPA ZA SJEDENJE          Izrada sjedećih klupa sa spremištem  po pripadajućim nacrtima u grafičkom prilogu za Bulevard</t>
  </si>
  <si>
    <t>9g</t>
  </si>
  <si>
    <t>IZRADA ORMARA ZA SKLADIŠTENJE I VJEŠANJE NA ULAZU                                            Izrada ormara  po pripadajućim nacrtima u grafičkom prilogu za Bulevard</t>
  </si>
  <si>
    <t>10g</t>
  </si>
  <si>
    <t>SUDOPER                                                           Nabava sudopera inox jedno korito
D: 60cm, Š: 45cm, Boja: srebrna, max ugradbena mjera: 60x45 cm</t>
  </si>
  <si>
    <t>11g</t>
  </si>
  <si>
    <t>12g</t>
  </si>
  <si>
    <t xml:space="preserve">IZRADA UGRADBENIH VRATA NA POSTOJEĆEM ORMARIĆU u DB </t>
  </si>
  <si>
    <t>13g</t>
  </si>
  <si>
    <t>KUHINJA                                                                Izrada kuhinjskih elemenata i elemenata šanka po pripadajućim nacrtima u grafičkom prilogu za Pećine</t>
  </si>
  <si>
    <t>14g</t>
  </si>
  <si>
    <t>SUDOPER                                                         Sudoper inox, jedno korito
D: 60cm, Š: 45cm, Boja: srebrna, max ugradbena mjera: 60x45 cm</t>
  </si>
  <si>
    <t>15g</t>
  </si>
  <si>
    <t>16g</t>
  </si>
  <si>
    <t>NOVA KUHINJA</t>
  </si>
  <si>
    <t>17g</t>
  </si>
  <si>
    <t>POLICE ZA KNJIGE / ORMAR U PIKADO SOBI</t>
  </si>
  <si>
    <t>18g</t>
  </si>
  <si>
    <t>ORMAR U SPREMIŠTU</t>
  </si>
  <si>
    <t>19g</t>
  </si>
  <si>
    <t>SUDOPER                                                               Sudoper inox, jedno korito
D: 60cm, Š: 45cm, Boja: srebrna, max ugradbena mjera: 60x45 cm</t>
  </si>
  <si>
    <t>20g</t>
  </si>
  <si>
    <t>21g</t>
  </si>
  <si>
    <t>NOVA KUHINJA                                            Izrada kuhinjskih elemenata po pripadajućim nacrtima u grafičkom prilogu za Vežicu</t>
  </si>
  <si>
    <t>22g</t>
  </si>
  <si>
    <t>23g</t>
  </si>
  <si>
    <t>24g</t>
  </si>
  <si>
    <t>NOVA KUHINJA SA PRIPADAJUĆIM ŠANKOM   Izrada kuhinjskih elemenata po pripadajućim nacrtima u grafičkom prilogu za Zamet</t>
  </si>
  <si>
    <t>25g</t>
  </si>
  <si>
    <t>POLICE ZA CVIJEĆE I KOMODA VISINE 85  Izrada komode i polica za cvijeće po pripadajućim nacrtima u grafičkom prilogu za Zamet</t>
  </si>
  <si>
    <t>26g</t>
  </si>
  <si>
    <t>UGRADBENI ORMAR U VIŠENAMJENSKOM PROSTORU                                                                  Izrada ugradbenog ormara po pripadajućim nacrtima u grafičkom prilogu za Zamet</t>
  </si>
  <si>
    <t>27g</t>
  </si>
  <si>
    <t>POLICE ZA CVIJEĆE                                                 Izrada polica za cvijeće u širini postojećih vrata; na ulazu u prostor kuhinje</t>
  </si>
  <si>
    <t>28g</t>
  </si>
  <si>
    <t>29g</t>
  </si>
  <si>
    <t>REKAPITULACIJA  - RADOVI UREĐENJA ZA SVIH 6 KLUBOVA</t>
  </si>
  <si>
    <t>A</t>
  </si>
  <si>
    <t>PRIPREMA, RUŠENJE, DEMONTAŽA</t>
  </si>
  <si>
    <t>€</t>
  </si>
  <si>
    <t>B</t>
  </si>
  <si>
    <t>LIČILAČKI RADOVI</t>
  </si>
  <si>
    <t>C</t>
  </si>
  <si>
    <t>VODOINSTALATERSKI RADOVI</t>
  </si>
  <si>
    <t>D</t>
  </si>
  <si>
    <t>ELEKTRIČARSKI RADOVI</t>
  </si>
  <si>
    <t>E</t>
  </si>
  <si>
    <t>PODOPOLAGAČKI RADOVI</t>
  </si>
  <si>
    <t>F</t>
  </si>
  <si>
    <t>G</t>
  </si>
  <si>
    <t>STOLARSKI RADOVI</t>
  </si>
  <si>
    <t>UKUPNA CIJENA</t>
  </si>
  <si>
    <t>PDV 25% :</t>
  </si>
  <si>
    <t>SVEUKUPNO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</si>
</sst>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0;\-#,##0.00"/>
  </numFmts>
  <fonts count="32">
    <font>
      <sz val="11"/>
      <color theme="1"/>
      <name val="Calibri"/>
      <charset val="238"/>
      <scheme val="minor"/>
    </font>
    <font>
      <u/>
      <sz val="16"/>
      <color theme="1"/>
      <name val="Calibri"/>
      <charset val="238"/>
      <scheme val="minor"/>
    </font>
    <font>
      <u/>
      <sz val="11"/>
      <color theme="1"/>
      <name val="Calibri"/>
      <charset val="238"/>
      <scheme val="minor"/>
    </font>
    <font>
      <sz val="12"/>
      <color theme="1"/>
      <name val="Calibri"/>
      <charset val="238"/>
      <scheme val="minor"/>
    </font>
    <font>
      <b/>
      <sz val="12"/>
      <name val="Calibri"/>
      <charset val="238"/>
      <scheme val="minor"/>
    </font>
    <font>
      <sz val="12"/>
      <name val="Calibri"/>
      <charset val="238"/>
      <scheme val="minor"/>
    </font>
    <font>
      <sz val="12"/>
      <name val="Calibri"/>
      <charset val="238"/>
    </font>
    <font>
      <sz val="14"/>
      <color theme="1"/>
      <name val="Calibri"/>
      <charset val="134"/>
      <scheme val="minor"/>
    </font>
    <font>
      <b/>
      <sz val="16"/>
      <color theme="1"/>
      <name val="Calibri"/>
      <charset val="238"/>
      <scheme val="minor"/>
    </font>
    <font>
      <sz val="14"/>
      <color theme="1"/>
      <name val="Calibri"/>
      <charset val="238"/>
      <scheme val="minor"/>
    </font>
    <font>
      <sz val="12"/>
      <color theme="1"/>
      <name val="Calibri (Body)"/>
      <charset val="134"/>
    </font>
    <font>
      <b/>
      <sz val="13"/>
      <color theme="1"/>
      <name val="Calibri"/>
      <charset val="238"/>
      <scheme val="minor"/>
    </font>
    <font>
      <sz val="16"/>
      <color theme="1"/>
      <name val="Calibri"/>
      <charset val="238"/>
      <scheme val="minor"/>
    </font>
    <font>
      <sz val="10"/>
      <color theme="1"/>
      <name val="Calibri"/>
      <charset val="238"/>
      <scheme val="minor"/>
    </font>
    <font>
      <b/>
      <sz val="14"/>
      <color theme="1"/>
      <name val="Calibri"/>
      <charset val="238"/>
      <scheme val="minor"/>
    </font>
    <font>
      <b/>
      <sz val="12"/>
      <color theme="1"/>
      <name val="Calibri"/>
      <charset val="238"/>
      <scheme val="minor"/>
    </font>
    <font>
      <b/>
      <sz val="11"/>
      <color theme="1"/>
      <name val="Calibri"/>
      <charset val="238"/>
      <scheme val="minor"/>
    </font>
    <font>
      <sz val="11"/>
      <color theme="1"/>
      <name val="Calibri"/>
      <charset val="134"/>
      <scheme val="minor"/>
    </font>
    <font>
      <sz val="11"/>
      <name val="Calibri"/>
      <charset val="238"/>
      <scheme val="minor"/>
    </font>
    <font>
      <sz val="9"/>
      <color theme="1"/>
      <name val="Calibri"/>
      <charset val="134"/>
      <scheme val="minor"/>
    </font>
    <font>
      <b/>
      <sz val="11"/>
      <color theme="1"/>
      <name val="Calibri"/>
      <charset val="134"/>
      <scheme val="minor"/>
    </font>
    <font>
      <sz val="11"/>
      <name val="Calibri"/>
      <charset val="134"/>
      <scheme val="minor"/>
    </font>
    <font>
      <sz val="11"/>
      <color rgb="FFFF0000"/>
      <name val="Calibri"/>
      <charset val="134"/>
      <scheme val="minor"/>
    </font>
    <font>
      <b/>
      <sz val="11"/>
      <color rgb="FFFA7D00"/>
      <name val="Calibri"/>
      <charset val="238"/>
      <scheme val="minor"/>
    </font>
    <font>
      <b/>
      <sz val="11"/>
      <color rgb="FFFA7D00"/>
      <name val="Calibri"/>
      <charset val="134"/>
      <scheme val="minor"/>
    </font>
    <font>
      <sz val="11"/>
      <color rgb="FF000000"/>
      <name val="Calibri"/>
      <charset val="134"/>
      <scheme val="minor"/>
    </font>
    <font>
      <b/>
      <sz val="18"/>
      <color theme="0"/>
      <name val="Calibri"/>
      <charset val="238"/>
      <scheme val="minor"/>
    </font>
    <font>
      <b/>
      <sz val="11"/>
      <color theme="0"/>
      <name val="Calibri"/>
      <charset val="238"/>
      <scheme val="minor"/>
    </font>
    <font>
      <b/>
      <sz val="16"/>
      <color theme="1"/>
      <name val="Calibri"/>
      <charset val="134"/>
      <scheme val="minor"/>
    </font>
    <font>
      <b/>
      <sz val="12"/>
      <color theme="1"/>
      <name val="Calibri"/>
      <charset val="134"/>
      <scheme val="minor"/>
    </font>
    <font>
      <b/>
      <i/>
      <sz val="12"/>
      <color theme="1"/>
      <name val="Calibri"/>
      <charset val="238"/>
      <scheme val="minor"/>
    </font>
    <font>
      <b/>
      <sz val="14"/>
      <color theme="1"/>
      <name val="Calibri"/>
      <charset val="134"/>
      <scheme val="minor"/>
    </font>
  </fonts>
  <fills count="23">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79995117038483843"/>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2"/>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0" tint="-0.249977111117893"/>
        <bgColor indexed="64"/>
      </patternFill>
    </fill>
    <fill>
      <patternFill patternType="solid">
        <fgColor theme="0" tint="-0.149967955565050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23" fillId="19" borderId="4" applyNumberFormat="0" applyAlignment="0" applyProtection="0"/>
    <xf numFmtId="0" fontId="27" fillId="20" borderId="8" applyNumberFormat="0" applyAlignment="0" applyProtection="0"/>
  </cellStyleXfs>
  <cellXfs count="218">
    <xf numFmtId="0" fontId="0" fillId="0" borderId="0" xfId="0"/>
    <xf numFmtId="168" fontId="0" fillId="0" borderId="0" xfId="0" applyNumberFormat="1"/>
    <xf numFmtId="0" fontId="1" fillId="0" borderId="0" xfId="0" applyFont="1"/>
    <xf numFmtId="0" fontId="2" fillId="0" borderId="0" xfId="0" applyFont="1"/>
    <xf numFmtId="168" fontId="2" fillId="0" borderId="0" xfId="0" applyNumberFormat="1" applyFont="1"/>
    <xf numFmtId="0" fontId="3" fillId="2" borderId="0" xfId="0" applyFont="1" applyFill="1"/>
    <xf numFmtId="0" fontId="3" fillId="0" borderId="0" xfId="0" applyFont="1"/>
    <xf numFmtId="168" fontId="3" fillId="0" borderId="0" xfId="0" applyNumberFormat="1" applyFont="1"/>
    <xf numFmtId="0" fontId="3" fillId="3" borderId="0" xfId="0" applyFont="1" applyFill="1"/>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4" fillId="9" borderId="0" xfId="0" applyFont="1" applyFill="1"/>
    <xf numFmtId="0" fontId="4" fillId="9" borderId="0" xfId="0" applyFont="1" applyFill="1" applyAlignment="1">
      <alignment horizontal="left"/>
    </xf>
    <xf numFmtId="0" fontId="5" fillId="9" borderId="0" xfId="0" applyFont="1" applyFill="1"/>
    <xf numFmtId="168" fontId="5" fillId="9" borderId="0" xfId="0" applyNumberFormat="1" applyFont="1" applyFill="1"/>
    <xf numFmtId="0" fontId="6" fillId="9" borderId="0" xfId="0" applyFont="1" applyFill="1"/>
    <xf numFmtId="0" fontId="7" fillId="0" borderId="0" xfId="0" applyFont="1" applyAlignment="1">
      <alignment horizontal="right"/>
    </xf>
    <xf numFmtId="0" fontId="0" fillId="0" borderId="0" xfId="0" applyAlignment="1">
      <alignment horizontal="right"/>
    </xf>
    <xf numFmtId="0" fontId="8" fillId="0" borderId="0" xfId="0" applyFont="1" applyAlignment="1">
      <alignment horizontal="right"/>
    </xf>
    <xf numFmtId="0" fontId="9" fillId="0" borderId="0" xfId="0" applyFont="1"/>
    <xf numFmtId="0" fontId="10" fillId="0" borderId="0" xfId="0" applyFont="1" applyAlignment="1">
      <alignment horizontal="right"/>
    </xf>
    <xf numFmtId="0" fontId="11" fillId="0" borderId="0" xfId="0" applyFont="1" applyAlignment="1">
      <alignment horizontal="right"/>
    </xf>
    <xf numFmtId="0" fontId="0" fillId="10" borderId="0" xfId="0" applyFill="1"/>
    <xf numFmtId="4" fontId="0" fillId="0" borderId="0" xfId="0" applyNumberFormat="1"/>
    <xf numFmtId="0" fontId="12" fillId="11" borderId="0" xfId="0" applyFont="1" applyFill="1"/>
    <xf numFmtId="0" fontId="9" fillId="11" borderId="0" xfId="0" applyFont="1" applyFill="1"/>
    <xf numFmtId="0" fontId="0" fillId="11" borderId="0" xfId="0" applyFill="1"/>
    <xf numFmtId="4" fontId="0" fillId="11" borderId="0" xfId="0" applyNumberFormat="1" applyFill="1"/>
    <xf numFmtId="0" fontId="13" fillId="0" borderId="0" xfId="0" applyFont="1"/>
    <xf numFmtId="0" fontId="14" fillId="8" borderId="0" xfId="0" applyFont="1" applyFill="1" applyBorder="1"/>
    <xf numFmtId="0" fontId="3" fillId="8" borderId="0" xfId="0" applyFont="1" applyFill="1" applyBorder="1"/>
    <xf numFmtId="0" fontId="0" fillId="8" borderId="0" xfId="0" applyFill="1" applyBorder="1"/>
    <xf numFmtId="4" fontId="0" fillId="8" borderId="0" xfId="0" applyNumberFormat="1" applyFill="1" applyBorder="1"/>
    <xf numFmtId="0" fontId="0" fillId="0" borderId="1" xfId="0" applyBorder="1"/>
    <xf numFmtId="0" fontId="0" fillId="0" borderId="1" xfId="0" applyBorder="1" applyAlignment="1">
      <alignment horizontal="center"/>
    </xf>
    <xf numFmtId="4" fontId="0" fillId="0" borderId="1" xfId="0" applyNumberFormat="1" applyBorder="1" applyAlignment="1">
      <alignment horizontal="center" wrapText="1"/>
    </xf>
    <xf numFmtId="4" fontId="0" fillId="0" borderId="1" xfId="0" applyNumberFormat="1" applyBorder="1" applyAlignment="1">
      <alignment wrapText="1"/>
    </xf>
    <xf numFmtId="0" fontId="15" fillId="12" borderId="1" xfId="0" applyFont="1" applyFill="1" applyBorder="1" applyAlignment="1">
      <alignment horizontal="left"/>
    </xf>
    <xf numFmtId="0" fontId="0" fillId="12" borderId="1" xfId="0" applyFill="1" applyBorder="1" applyAlignment="1">
      <alignment wrapText="1"/>
    </xf>
    <xf numFmtId="0" fontId="0" fillId="12" borderId="1" xfId="0" applyFill="1" applyBorder="1" applyAlignment="1">
      <alignment horizontal="center"/>
    </xf>
    <xf numFmtId="4" fontId="0" fillId="12" borderId="1" xfId="0" applyNumberFormat="1" applyFill="1" applyBorder="1" applyAlignment="1">
      <alignment horizontal="center"/>
    </xf>
    <xf numFmtId="0" fontId="0" fillId="12" borderId="0" xfId="0" applyFill="1"/>
    <xf numFmtId="0" fontId="0" fillId="0" borderId="0" xfId="0" applyAlignment="1">
      <alignment horizontal="left" wrapText="1"/>
    </xf>
    <xf numFmtId="4" fontId="0" fillId="0" borderId="1" xfId="0" applyNumberFormat="1" applyBorder="1" applyAlignment="1">
      <alignment horizontal="center"/>
    </xf>
    <xf numFmtId="0" fontId="16" fillId="0" borderId="1" xfId="0" applyFont="1" applyBorder="1" applyAlignment="1">
      <alignment horizontal="center"/>
    </xf>
    <xf numFmtId="0" fontId="16" fillId="0" borderId="1" xfId="0" applyFont="1" applyBorder="1"/>
    <xf numFmtId="0" fontId="0" fillId="0" borderId="1" xfId="0" applyBorder="1" applyAlignment="1">
      <alignment wrapText="1"/>
    </xf>
    <xf numFmtId="0" fontId="17" fillId="0" borderId="0" xfId="0" applyFont="1" applyAlignment="1">
      <alignment horizontal="right" vertical="top" wrapText="1"/>
    </xf>
    <xf numFmtId="0" fontId="0" fillId="0" borderId="0" xfId="0" applyAlignment="1">
      <alignment horizontal="center"/>
    </xf>
    <xf numFmtId="0" fontId="17" fillId="0" borderId="1" xfId="0" applyFont="1" applyBorder="1" applyAlignment="1">
      <alignment horizontal="right" vertical="top" wrapText="1"/>
    </xf>
    <xf numFmtId="0" fontId="18" fillId="0" borderId="1" xfId="0" applyFont="1" applyBorder="1" applyAlignment="1">
      <alignment horizontal="left" vertical="top" wrapText="1"/>
    </xf>
    <xf numFmtId="0" fontId="0" fillId="0" borderId="1" xfId="0" applyFont="1" applyBorder="1" applyAlignment="1">
      <alignment horizontal="center"/>
    </xf>
    <xf numFmtId="4" fontId="0" fillId="0" borderId="1" xfId="0" applyNumberFormat="1" applyFont="1" applyBorder="1" applyAlignment="1">
      <alignment horizontal="center"/>
    </xf>
    <xf numFmtId="0" fontId="0" fillId="13" borderId="1" xfId="0" applyFill="1" applyBorder="1" applyAlignment="1">
      <alignment horizontal="center"/>
    </xf>
    <xf numFmtId="0" fontId="0" fillId="13" borderId="1" xfId="0" applyFill="1" applyBorder="1" applyAlignment="1">
      <alignment wrapText="1"/>
    </xf>
    <xf numFmtId="4" fontId="0" fillId="13" borderId="1" xfId="0" applyNumberFormat="1" applyFill="1" applyBorder="1" applyAlignment="1">
      <alignment horizontal="center" wrapText="1"/>
    </xf>
    <xf numFmtId="0" fontId="19" fillId="0" borderId="1" xfId="0" applyFont="1" applyBorder="1" applyAlignment="1">
      <alignment horizontal="left" wrapText="1"/>
    </xf>
    <xf numFmtId="0" fontId="17" fillId="0" borderId="1" xfId="0" applyFont="1" applyBorder="1" applyAlignment="1">
      <alignment horizontal="left" wrapText="1"/>
    </xf>
    <xf numFmtId="0" fontId="15" fillId="14" borderId="1" xfId="0" applyFont="1" applyFill="1" applyBorder="1" applyAlignment="1">
      <alignment horizontal="left"/>
    </xf>
    <xf numFmtId="0" fontId="3" fillId="14" borderId="1" xfId="0" applyFont="1" applyFill="1" applyBorder="1" applyAlignment="1">
      <alignment wrapText="1"/>
    </xf>
    <xf numFmtId="0" fontId="3" fillId="14" borderId="1" xfId="0" applyFont="1" applyFill="1" applyBorder="1" applyAlignment="1">
      <alignment horizontal="center"/>
    </xf>
    <xf numFmtId="4" fontId="3" fillId="14" borderId="1" xfId="0" applyNumberFormat="1" applyFont="1" applyFill="1" applyBorder="1" applyAlignment="1">
      <alignment horizontal="center"/>
    </xf>
    <xf numFmtId="0" fontId="0" fillId="14" borderId="0" xfId="0" applyFill="1"/>
    <xf numFmtId="4" fontId="0" fillId="0" borderId="1" xfId="0" applyNumberFormat="1" applyBorder="1"/>
    <xf numFmtId="0" fontId="0" fillId="0" borderId="0" xfId="0" applyBorder="1" applyAlignment="1">
      <alignment horizontal="center"/>
    </xf>
    <xf numFmtId="0" fontId="19" fillId="0" borderId="0" xfId="0" applyFont="1" applyBorder="1" applyAlignment="1">
      <alignment horizontal="left" wrapText="1"/>
    </xf>
    <xf numFmtId="4" fontId="0" fillId="0" borderId="0" xfId="0" applyNumberFormat="1" applyBorder="1" applyAlignment="1">
      <alignment horizontal="center" wrapText="1"/>
    </xf>
    <xf numFmtId="0" fontId="15" fillId="15" borderId="0" xfId="0" applyFont="1" applyFill="1" applyBorder="1" applyAlignment="1">
      <alignment horizontal="left"/>
    </xf>
    <xf numFmtId="0" fontId="3" fillId="15" borderId="0" xfId="0" applyFont="1" applyFill="1" applyBorder="1" applyAlignment="1">
      <alignment wrapText="1"/>
    </xf>
    <xf numFmtId="0" fontId="3" fillId="15" borderId="0" xfId="0" applyFont="1" applyFill="1" applyBorder="1" applyAlignment="1">
      <alignment horizontal="center"/>
    </xf>
    <xf numFmtId="4" fontId="3" fillId="15" borderId="0" xfId="0" applyNumberFormat="1" applyFont="1" applyFill="1" applyBorder="1" applyAlignment="1">
      <alignment horizontal="center"/>
    </xf>
    <xf numFmtId="0" fontId="0" fillId="15" borderId="0" xfId="0" applyFill="1"/>
    <xf numFmtId="0" fontId="0" fillId="0" borderId="2" xfId="0" applyBorder="1" applyAlignment="1">
      <alignment horizontal="center"/>
    </xf>
    <xf numFmtId="0" fontId="0" fillId="0" borderId="2" xfId="0" applyBorder="1"/>
    <xf numFmtId="4" fontId="0" fillId="0" borderId="2" xfId="0" applyNumberFormat="1" applyBorder="1" applyAlignment="1">
      <alignment horizontal="center"/>
    </xf>
    <xf numFmtId="0" fontId="20" fillId="0" borderId="1" xfId="0" applyFont="1" applyBorder="1"/>
    <xf numFmtId="0" fontId="17" fillId="0" borderId="1" xfId="0" applyFont="1" applyBorder="1" applyAlignment="1">
      <alignment wrapText="1"/>
    </xf>
    <xf numFmtId="0" fontId="17" fillId="0" borderId="1" xfId="0" applyFont="1" applyBorder="1" applyAlignment="1">
      <alignment horizontal="center"/>
    </xf>
    <xf numFmtId="4" fontId="17" fillId="0" borderId="1" xfId="0" applyNumberFormat="1" applyFont="1" applyBorder="1" applyAlignment="1">
      <alignment wrapText="1"/>
    </xf>
    <xf numFmtId="0" fontId="17" fillId="0" borderId="1" xfId="0" applyFont="1" applyBorder="1"/>
    <xf numFmtId="4" fontId="17" fillId="0" borderId="1" xfId="0" applyNumberFormat="1" applyFont="1" applyBorder="1" applyAlignment="1">
      <alignment horizontal="center" wrapText="1"/>
    </xf>
    <xf numFmtId="0" fontId="20" fillId="0" borderId="1" xfId="0" applyFont="1" applyBorder="1" applyAlignment="1">
      <alignment horizontal="center"/>
    </xf>
    <xf numFmtId="0" fontId="17" fillId="0" borderId="3" xfId="0" applyFont="1" applyBorder="1" applyAlignment="1">
      <alignment horizontal="center"/>
    </xf>
    <xf numFmtId="4" fontId="17" fillId="0" borderId="1" xfId="0" applyNumberFormat="1" applyFont="1"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2" xfId="0" applyFont="1" applyBorder="1" applyAlignment="1">
      <alignment horizontal="center"/>
    </xf>
    <xf numFmtId="0" fontId="0" fillId="0" borderId="0" xfId="0" applyBorder="1"/>
    <xf numFmtId="4" fontId="0" fillId="0" borderId="0" xfId="0" applyNumberFormat="1" applyBorder="1"/>
    <xf numFmtId="4" fontId="0" fillId="0" borderId="0" xfId="0" applyNumberFormat="1" applyBorder="1" applyAlignment="1">
      <alignment horizontal="center"/>
    </xf>
    <xf numFmtId="0" fontId="15" fillId="16" borderId="0" xfId="0" applyFont="1" applyFill="1" applyBorder="1" applyAlignment="1">
      <alignment horizontal="left"/>
    </xf>
    <xf numFmtId="0" fontId="3" fillId="16" borderId="0" xfId="0" applyFont="1" applyFill="1" applyBorder="1" applyAlignment="1">
      <alignment wrapText="1"/>
    </xf>
    <xf numFmtId="0" fontId="3" fillId="16" borderId="0" xfId="0" applyFont="1" applyFill="1" applyBorder="1" applyAlignment="1">
      <alignment horizontal="center"/>
    </xf>
    <xf numFmtId="4" fontId="3" fillId="16" borderId="0" xfId="0" applyNumberFormat="1" applyFont="1" applyFill="1" applyBorder="1" applyAlignment="1">
      <alignment horizontal="center"/>
    </xf>
    <xf numFmtId="0" fontId="0" fillId="16" borderId="0" xfId="0" applyFill="1"/>
    <xf numFmtId="0" fontId="0" fillId="0" borderId="3" xfId="0" applyBorder="1" applyAlignment="1">
      <alignment horizontal="center"/>
    </xf>
    <xf numFmtId="4" fontId="0" fillId="13" borderId="1" xfId="0" applyNumberFormat="1" applyFill="1" applyBorder="1" applyAlignment="1">
      <alignment wrapText="1"/>
    </xf>
    <xf numFmtId="4" fontId="0" fillId="0" borderId="0" xfId="0" applyNumberFormat="1" applyAlignment="1">
      <alignment horizontal="center"/>
    </xf>
    <xf numFmtId="0" fontId="15" fillId="17" borderId="0" xfId="0" applyFont="1" applyFill="1"/>
    <xf numFmtId="4" fontId="15" fillId="17" borderId="0" xfId="0" applyNumberFormat="1" applyFont="1" applyFill="1"/>
    <xf numFmtId="4" fontId="15" fillId="17" borderId="0" xfId="0" applyNumberFormat="1" applyFont="1" applyFill="1" applyAlignment="1">
      <alignment horizontal="center"/>
    </xf>
    <xf numFmtId="0" fontId="21" fillId="0" borderId="1" xfId="0" applyFont="1" applyBorder="1" applyAlignment="1">
      <alignment horizontal="left" vertical="top" wrapText="1"/>
    </xf>
    <xf numFmtId="0" fontId="21" fillId="0" borderId="1" xfId="0" applyFont="1" applyBorder="1" applyAlignment="1">
      <alignment horizontal="center"/>
    </xf>
    <xf numFmtId="0" fontId="22" fillId="13" borderId="1" xfId="0" applyFont="1" applyFill="1" applyBorder="1" applyAlignment="1">
      <alignment horizontal="center"/>
    </xf>
    <xf numFmtId="0" fontId="17" fillId="13" borderId="1" xfId="0" applyFont="1" applyFill="1" applyBorder="1" applyAlignment="1">
      <alignment horizontal="center"/>
    </xf>
    <xf numFmtId="0" fontId="17" fillId="13" borderId="1" xfId="0" applyFont="1" applyFill="1" applyBorder="1" applyAlignment="1">
      <alignment wrapText="1"/>
    </xf>
    <xf numFmtId="0" fontId="21" fillId="13" borderId="1" xfId="0" applyFont="1" applyFill="1" applyBorder="1" applyAlignment="1">
      <alignment horizontal="center"/>
    </xf>
    <xf numFmtId="4" fontId="17" fillId="13" borderId="1" xfId="0" applyNumberFormat="1" applyFont="1" applyFill="1" applyBorder="1" applyAlignment="1">
      <alignment horizontal="center" wrapText="1"/>
    </xf>
    <xf numFmtId="0" fontId="3" fillId="18" borderId="0" xfId="0" applyFont="1" applyFill="1"/>
    <xf numFmtId="0" fontId="0" fillId="18" borderId="0" xfId="0" applyFill="1"/>
    <xf numFmtId="4" fontId="0" fillId="18" borderId="0" xfId="0" applyNumberFormat="1" applyFill="1"/>
    <xf numFmtId="4" fontId="0" fillId="18" borderId="0" xfId="0" applyNumberFormat="1" applyFill="1" applyAlignment="1">
      <alignment horizontal="center"/>
    </xf>
    <xf numFmtId="0" fontId="17" fillId="0" borderId="0" xfId="0" applyFont="1" applyBorder="1" applyAlignment="1">
      <alignment horizontal="center"/>
    </xf>
    <xf numFmtId="0" fontId="17" fillId="0" borderId="0" xfId="0" applyFont="1" applyBorder="1" applyAlignment="1">
      <alignment wrapText="1"/>
    </xf>
    <xf numFmtId="4" fontId="17" fillId="0" borderId="0" xfId="0" applyNumberFormat="1" applyFont="1" applyBorder="1" applyAlignment="1">
      <alignment horizontal="center" wrapText="1"/>
    </xf>
    <xf numFmtId="0" fontId="23" fillId="19" borderId="4" xfId="1" applyAlignment="1">
      <alignment horizontal="center"/>
    </xf>
    <xf numFmtId="0" fontId="24" fillId="19" borderId="4" xfId="1" applyFont="1" applyAlignment="1">
      <alignment horizontal="right"/>
    </xf>
    <xf numFmtId="4" fontId="23" fillId="19" borderId="4" xfId="1" applyNumberFormat="1" applyAlignment="1">
      <alignment horizontal="center" wrapText="1"/>
    </xf>
    <xf numFmtId="0" fontId="23" fillId="19" borderId="4" xfId="1"/>
    <xf numFmtId="0" fontId="0" fillId="0" borderId="3" xfId="0" applyBorder="1"/>
    <xf numFmtId="4" fontId="0" fillId="0" borderId="3" xfId="0" applyNumberFormat="1" applyBorder="1" applyAlignment="1">
      <alignment wrapText="1"/>
    </xf>
    <xf numFmtId="0" fontId="15" fillId="12" borderId="0" xfId="0" applyFont="1" applyFill="1" applyBorder="1" applyAlignment="1">
      <alignment horizontal="left"/>
    </xf>
    <xf numFmtId="0" fontId="0" fillId="12" borderId="0" xfId="0" applyFill="1" applyBorder="1" applyAlignment="1">
      <alignment wrapText="1"/>
    </xf>
    <xf numFmtId="0" fontId="0" fillId="12" borderId="0" xfId="0" applyFill="1" applyBorder="1" applyAlignment="1">
      <alignment horizontal="center"/>
    </xf>
    <xf numFmtId="4" fontId="0" fillId="12" borderId="0" xfId="0" applyNumberFormat="1" applyFill="1" applyBorder="1" applyAlignment="1">
      <alignment horizontal="center"/>
    </xf>
    <xf numFmtId="0" fontId="16" fillId="0" borderId="2" xfId="0" applyFont="1" applyBorder="1"/>
    <xf numFmtId="0" fontId="0" fillId="0" borderId="2" xfId="0" applyBorder="1" applyAlignment="1">
      <alignment wrapText="1"/>
    </xf>
    <xf numFmtId="4" fontId="0" fillId="0" borderId="2" xfId="0" applyNumberFormat="1" applyBorder="1" applyAlignment="1">
      <alignment horizontal="center" wrapText="1"/>
    </xf>
    <xf numFmtId="0" fontId="0" fillId="0" borderId="1" xfId="0" applyFill="1" applyBorder="1" applyAlignment="1">
      <alignment horizontal="center"/>
    </xf>
    <xf numFmtId="0" fontId="0" fillId="0" borderId="1" xfId="0" applyFill="1" applyBorder="1" applyAlignment="1">
      <alignment wrapText="1"/>
    </xf>
    <xf numFmtId="4" fontId="0" fillId="0" borderId="1" xfId="0" applyNumberFormat="1" applyFill="1" applyBorder="1" applyAlignment="1">
      <alignment horizontal="center" wrapText="1"/>
    </xf>
    <xf numFmtId="4" fontId="0" fillId="0" borderId="1" xfId="0" applyNumberFormat="1" applyFill="1" applyBorder="1" applyAlignment="1">
      <alignment wrapText="1"/>
    </xf>
    <xf numFmtId="0" fontId="0" fillId="0" borderId="0" xfId="0" applyFill="1"/>
    <xf numFmtId="4" fontId="0" fillId="13" borderId="1" xfId="0" applyNumberFormat="1" applyFill="1" applyBorder="1" applyAlignment="1">
      <alignment horizontal="center"/>
    </xf>
    <xf numFmtId="4" fontId="0" fillId="0" borderId="1" xfId="0" applyNumberFormat="1" applyFill="1" applyBorder="1" applyAlignment="1">
      <alignment horizontal="center"/>
    </xf>
    <xf numFmtId="0" fontId="15" fillId="14" borderId="0" xfId="0" applyFont="1" applyFill="1" applyBorder="1" applyAlignment="1">
      <alignment horizontal="left"/>
    </xf>
    <xf numFmtId="0" fontId="3" fillId="14" borderId="0" xfId="0" applyFont="1" applyFill="1" applyBorder="1" applyAlignment="1">
      <alignment wrapText="1"/>
    </xf>
    <xf numFmtId="0" fontId="3" fillId="14" borderId="0" xfId="0" applyFont="1" applyFill="1" applyBorder="1" applyAlignment="1">
      <alignment horizontal="center"/>
    </xf>
    <xf numFmtId="4" fontId="3" fillId="14" borderId="0" xfId="0" applyNumberFormat="1" applyFont="1" applyFill="1" applyBorder="1" applyAlignment="1">
      <alignment horizontal="center"/>
    </xf>
    <xf numFmtId="4" fontId="17" fillId="0" borderId="1" xfId="0" applyNumberFormat="1" applyFont="1" applyBorder="1"/>
    <xf numFmtId="4" fontId="17" fillId="13" borderId="1" xfId="0" applyNumberFormat="1" applyFont="1" applyFill="1" applyBorder="1" applyAlignment="1">
      <alignment horizontal="center"/>
    </xf>
    <xf numFmtId="4" fontId="23" fillId="19" borderId="4" xfId="1" applyNumberFormat="1"/>
    <xf numFmtId="0" fontId="25" fillId="0" borderId="1" xfId="0" applyFont="1" applyBorder="1" applyAlignment="1">
      <alignment horizontal="center"/>
    </xf>
    <xf numFmtId="0" fontId="15" fillId="12" borderId="0" xfId="0" applyFont="1" applyFill="1"/>
    <xf numFmtId="4" fontId="15" fillId="12" borderId="0" xfId="0" applyNumberFormat="1" applyFont="1" applyFill="1"/>
    <xf numFmtId="0" fontId="15" fillId="15" borderId="0" xfId="0" applyFont="1" applyFill="1"/>
    <xf numFmtId="4" fontId="0" fillId="15" borderId="0" xfId="0" applyNumberFormat="1" applyFill="1"/>
    <xf numFmtId="0" fontId="16" fillId="0" borderId="1" xfId="0" applyFont="1" applyBorder="1" applyAlignment="1">
      <alignment horizontal="left"/>
    </xf>
    <xf numFmtId="0" fontId="0" fillId="0" borderId="3" xfId="0" applyBorder="1" applyAlignment="1">
      <alignment wrapText="1"/>
    </xf>
    <xf numFmtId="4" fontId="0" fillId="0" borderId="3" xfId="0" applyNumberFormat="1" applyBorder="1" applyAlignment="1">
      <alignment horizontal="center"/>
    </xf>
    <xf numFmtId="0" fontId="0" fillId="0" borderId="0" xfId="0" applyBorder="1" applyAlignment="1">
      <alignment wrapText="1"/>
    </xf>
    <xf numFmtId="0" fontId="15" fillId="14" borderId="0" xfId="0" applyFont="1" applyFill="1" applyBorder="1" applyAlignment="1">
      <alignment horizontal="center"/>
    </xf>
    <xf numFmtId="0" fontId="15" fillId="14" borderId="0" xfId="0" applyFont="1" applyFill="1" applyBorder="1" applyAlignment="1">
      <alignment wrapText="1"/>
    </xf>
    <xf numFmtId="4" fontId="15" fillId="14" borderId="0" xfId="0" applyNumberFormat="1" applyFont="1" applyFill="1" applyBorder="1" applyAlignment="1">
      <alignment horizontal="center"/>
    </xf>
    <xf numFmtId="0" fontId="0" fillId="14" borderId="0" xfId="0" applyFill="1" applyBorder="1"/>
    <xf numFmtId="0" fontId="15" fillId="16" borderId="0" xfId="0" applyFont="1" applyFill="1"/>
    <xf numFmtId="4" fontId="15" fillId="16" borderId="0" xfId="0" applyNumberFormat="1" applyFont="1" applyFill="1"/>
    <xf numFmtId="0" fontId="15" fillId="18" borderId="0" xfId="0" applyFont="1" applyFill="1"/>
    <xf numFmtId="4" fontId="15" fillId="18" borderId="0" xfId="0" applyNumberFormat="1" applyFont="1" applyFill="1"/>
    <xf numFmtId="4" fontId="17" fillId="0" borderId="0" xfId="0" applyNumberFormat="1" applyFont="1" applyBorder="1" applyAlignment="1">
      <alignment horizontal="center"/>
    </xf>
    <xf numFmtId="4" fontId="23" fillId="19" borderId="4" xfId="1" applyNumberFormat="1" applyAlignment="1">
      <alignment horizontal="center"/>
    </xf>
    <xf numFmtId="4" fontId="18" fillId="13" borderId="1" xfId="0" applyNumberFormat="1" applyFont="1" applyFill="1" applyBorder="1" applyAlignment="1">
      <alignment horizontal="center" wrapText="1"/>
    </xf>
    <xf numFmtId="4" fontId="18" fillId="13" borderId="1" xfId="0" applyNumberFormat="1" applyFont="1" applyFill="1" applyBorder="1" applyAlignment="1">
      <alignment horizontal="left" vertical="top" wrapText="1"/>
    </xf>
    <xf numFmtId="4" fontId="18" fillId="13" borderId="1" xfId="0" applyNumberFormat="1" applyFont="1" applyFill="1" applyBorder="1" applyAlignment="1">
      <alignment horizontal="right" wrapText="1"/>
    </xf>
    <xf numFmtId="4" fontId="18" fillId="0" borderId="1" xfId="0" applyNumberFormat="1" applyFont="1" applyBorder="1" applyAlignment="1">
      <alignment horizontal="center" vertical="center" wrapText="1"/>
    </xf>
    <xf numFmtId="4" fontId="18" fillId="0" borderId="1" xfId="0" applyNumberFormat="1" applyFont="1" applyBorder="1" applyAlignment="1">
      <alignment horizontal="justify" vertical="top" wrapText="1"/>
    </xf>
    <xf numFmtId="4" fontId="18" fillId="0" borderId="1" xfId="0" applyNumberFormat="1" applyFont="1" applyBorder="1" applyAlignment="1">
      <alignment horizontal="center" wrapText="1"/>
    </xf>
    <xf numFmtId="4" fontId="18" fillId="0" borderId="1" xfId="0" applyNumberFormat="1" applyFont="1" applyBorder="1" applyAlignment="1">
      <alignment horizontal="right" wrapText="1"/>
    </xf>
    <xf numFmtId="0" fontId="15" fillId="14" borderId="0" xfId="0" applyFont="1" applyFill="1"/>
    <xf numFmtId="4" fontId="15" fillId="14" borderId="0" xfId="0" applyNumberFormat="1" applyFont="1" applyFill="1"/>
    <xf numFmtId="4" fontId="15" fillId="14" borderId="0" xfId="0" applyNumberFormat="1" applyFont="1" applyFill="1" applyAlignment="1">
      <alignment horizontal="center"/>
    </xf>
    <xf numFmtId="0" fontId="20" fillId="0" borderId="1" xfId="0" applyFont="1" applyBorder="1" applyAlignment="1">
      <alignment horizontal="left"/>
    </xf>
    <xf numFmtId="0" fontId="15" fillId="17" borderId="0" xfId="0" applyFont="1" applyFill="1" applyBorder="1" applyAlignment="1">
      <alignment horizontal="center"/>
    </xf>
    <xf numFmtId="0" fontId="0" fillId="17" borderId="0" xfId="0" applyFill="1"/>
    <xf numFmtId="0" fontId="17" fillId="10" borderId="1" xfId="0" applyFont="1" applyFill="1" applyBorder="1" applyAlignment="1">
      <alignment horizontal="center"/>
    </xf>
    <xf numFmtId="0" fontId="17" fillId="10" borderId="1" xfId="0" applyFont="1" applyFill="1" applyBorder="1" applyAlignment="1">
      <alignment wrapText="1"/>
    </xf>
    <xf numFmtId="4" fontId="17" fillId="10" borderId="1" xfId="0" applyNumberFormat="1" applyFont="1" applyFill="1" applyBorder="1" applyAlignment="1">
      <alignment horizontal="center"/>
    </xf>
    <xf numFmtId="0" fontId="15" fillId="18" borderId="0" xfId="0" applyFont="1" applyFill="1" applyBorder="1" applyAlignment="1">
      <alignment horizontal="center"/>
    </xf>
    <xf numFmtId="0" fontId="16" fillId="18" borderId="0" xfId="0" applyFont="1" applyFill="1"/>
    <xf numFmtId="4" fontId="16" fillId="18" borderId="0" xfId="0" applyNumberFormat="1" applyFont="1" applyFill="1"/>
    <xf numFmtId="4" fontId="16" fillId="18" borderId="0" xfId="0" applyNumberFormat="1" applyFont="1" applyFill="1" applyAlignment="1">
      <alignment horizontal="center"/>
    </xf>
    <xf numFmtId="4" fontId="0" fillId="10" borderId="1" xfId="0" applyNumberFormat="1" applyFill="1" applyBorder="1" applyAlignment="1">
      <alignment wrapText="1"/>
    </xf>
    <xf numFmtId="0" fontId="17" fillId="13" borderId="0"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left" vertical="top" wrapText="1"/>
    </xf>
    <xf numFmtId="4" fontId="0" fillId="13" borderId="1" xfId="0" applyNumberFormat="1" applyFont="1" applyFill="1" applyBorder="1" applyAlignment="1">
      <alignment horizontal="center" wrapText="1"/>
    </xf>
    <xf numFmtId="0" fontId="3" fillId="13" borderId="1" xfId="0" applyFont="1" applyFill="1" applyBorder="1" applyAlignment="1">
      <alignment horizontal="left" wrapText="1"/>
    </xf>
    <xf numFmtId="0" fontId="0" fillId="0" borderId="1" xfId="0" applyBorder="1" applyAlignment="1">
      <alignment horizontal="left"/>
    </xf>
    <xf numFmtId="4" fontId="0" fillId="13" borderId="1" xfId="0" applyNumberFormat="1" applyFill="1" applyBorder="1"/>
    <xf numFmtId="4" fontId="17" fillId="13" borderId="1" xfId="0" applyNumberFormat="1" applyFont="1" applyFill="1" applyBorder="1"/>
    <xf numFmtId="0" fontId="17" fillId="0" borderId="5" xfId="0" applyFont="1" applyBorder="1" applyAlignment="1">
      <alignment horizontal="center"/>
    </xf>
    <xf numFmtId="0" fontId="15" fillId="16" borderId="0" xfId="0" applyFont="1" applyFill="1" applyBorder="1" applyAlignment="1">
      <alignment horizontal="center"/>
    </xf>
    <xf numFmtId="4" fontId="15" fillId="18" borderId="0" xfId="0" applyNumberFormat="1" applyFont="1" applyFill="1" applyAlignment="1">
      <alignment horizontal="center"/>
    </xf>
    <xf numFmtId="0" fontId="26" fillId="20" borderId="8" xfId="2" applyFont="1"/>
    <xf numFmtId="0" fontId="27" fillId="20" borderId="8" xfId="2"/>
    <xf numFmtId="0" fontId="0" fillId="0" borderId="0" xfId="0" applyAlignment="1">
      <alignment vertical="center"/>
    </xf>
    <xf numFmtId="0" fontId="17" fillId="0" borderId="0" xfId="0" applyFont="1" applyAlignment="1">
      <alignment horizontal="right"/>
    </xf>
    <xf numFmtId="0" fontId="17" fillId="0" borderId="0" xfId="0" applyFont="1"/>
    <xf numFmtId="0" fontId="17" fillId="0" borderId="0" xfId="0" applyFont="1" applyAlignment="1">
      <alignment wrapText="1"/>
    </xf>
    <xf numFmtId="0" fontId="28" fillId="0" borderId="0" xfId="0" applyFont="1"/>
    <xf numFmtId="0" fontId="29" fillId="0" borderId="0" xfId="0" applyFont="1"/>
    <xf numFmtId="0" fontId="14" fillId="21" borderId="0" xfId="0" applyFont="1" applyFill="1"/>
    <xf numFmtId="0" fontId="14" fillId="0" borderId="0" xfId="0" applyFont="1"/>
    <xf numFmtId="0" fontId="30" fillId="0" borderId="0" xfId="0" applyFont="1"/>
    <xf numFmtId="0" fontId="20" fillId="0" borderId="0" xfId="0" applyFont="1"/>
    <xf numFmtId="0" fontId="16" fillId="0" borderId="0" xfId="0" applyFont="1"/>
    <xf numFmtId="0" fontId="31" fillId="22" borderId="0" xfId="0" applyFont="1" applyFill="1"/>
    <xf numFmtId="0" fontId="20" fillId="0" borderId="0" xfId="0" applyFont="1" applyAlignment="1">
      <alignment wrapText="1"/>
    </xf>
    <xf numFmtId="0" fontId="17" fillId="0" borderId="0" xfId="0" applyFont="1" applyAlignment="1">
      <alignment vertical="top"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cellXfs>
  <cellStyles count="3">
    <cellStyle name="Izračun" xfId="1" builtinId="22"/>
    <cellStyle name="Normalno" xfId="0" builtinId="0"/>
    <cellStyle name="Provjera ćelije" xfId="2"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3</xdr:col>
      <xdr:colOff>1179195</xdr:colOff>
      <xdr:row>0</xdr:row>
      <xdr:rowOff>1667510</xdr:rowOff>
    </xdr:to>
    <xdr:pic>
      <xdr:nvPicPr>
        <xdr:cNvPr id="2" name="Picture 4" descr="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525" y="9525"/>
          <a:ext cx="5636895" cy="165798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WhiteSpace="0" view="pageLayout" zoomScaleNormal="100" workbookViewId="0">
      <selection activeCell="J6" sqref="J6"/>
    </sheetView>
  </sheetViews>
  <sheetFormatPr defaultColWidth="8.85546875" defaultRowHeight="15"/>
  <cols>
    <col min="1" max="1" width="5.28515625" customWidth="1"/>
    <col min="2" max="2" width="51.85546875" customWidth="1"/>
    <col min="3" max="3" width="9.85546875" customWidth="1"/>
    <col min="4" max="4" width="18.7109375" customWidth="1"/>
  </cols>
  <sheetData>
    <row r="1" spans="1:4" ht="153" customHeight="1"/>
    <row r="2" spans="1:4" ht="23.25">
      <c r="A2" s="199"/>
      <c r="B2" s="199" t="s">
        <v>0</v>
      </c>
      <c r="C2" s="200"/>
      <c r="D2" s="200"/>
    </row>
    <row r="3" spans="1:4">
      <c r="B3" s="201"/>
    </row>
    <row r="4" spans="1:4" ht="30">
      <c r="B4" s="202" t="s">
        <v>1</v>
      </c>
      <c r="C4" s="203"/>
      <c r="D4" s="80" t="s">
        <v>2</v>
      </c>
    </row>
    <row r="5" spans="1:4">
      <c r="C5" s="203"/>
      <c r="D5" s="83"/>
    </row>
    <row r="6" spans="1:4" ht="30">
      <c r="A6" s="203"/>
      <c r="B6" s="203"/>
      <c r="C6" s="203" t="s">
        <v>3</v>
      </c>
      <c r="D6" s="80" t="s">
        <v>4</v>
      </c>
    </row>
    <row r="7" spans="1:4">
      <c r="A7" s="203"/>
      <c r="B7" s="203"/>
      <c r="C7" s="203" t="s">
        <v>5</v>
      </c>
      <c r="D7" s="80" t="s">
        <v>6</v>
      </c>
    </row>
    <row r="8" spans="1:4">
      <c r="A8" s="203"/>
      <c r="B8" s="203"/>
      <c r="C8" s="203"/>
      <c r="D8" s="204"/>
    </row>
    <row r="9" spans="1:4">
      <c r="A9" s="203"/>
      <c r="B9" s="203"/>
      <c r="C9" s="203"/>
    </row>
    <row r="10" spans="1:4" ht="21">
      <c r="A10" s="203"/>
      <c r="B10" s="205" t="s">
        <v>7</v>
      </c>
    </row>
    <row r="11" spans="1:4">
      <c r="A11" s="203"/>
      <c r="B11" s="203"/>
    </row>
    <row r="12" spans="1:4" ht="15.75">
      <c r="A12" s="203"/>
      <c r="B12" s="206" t="s">
        <v>8</v>
      </c>
    </row>
    <row r="13" spans="1:4" ht="15.75">
      <c r="A13" s="203"/>
      <c r="B13" s="206"/>
    </row>
    <row r="14" spans="1:4" ht="18.75">
      <c r="A14" s="203"/>
      <c r="B14" s="207" t="s">
        <v>9</v>
      </c>
    </row>
    <row r="15" spans="1:4" ht="18.75">
      <c r="A15" s="203"/>
      <c r="B15" s="208"/>
    </row>
    <row r="16" spans="1:4" ht="15.75">
      <c r="A16" s="203"/>
      <c r="B16" s="209" t="s">
        <v>10</v>
      </c>
    </row>
    <row r="17" spans="1:2">
      <c r="A17" s="203"/>
      <c r="B17" s="210"/>
    </row>
    <row r="18" spans="1:2" ht="15.75" customHeight="1">
      <c r="A18" s="203"/>
      <c r="B18" s="209" t="s">
        <v>11</v>
      </c>
    </row>
    <row r="19" spans="1:2">
      <c r="A19" s="203"/>
      <c r="B19" s="210"/>
    </row>
    <row r="20" spans="1:2" ht="15.75">
      <c r="A20" s="203"/>
      <c r="B20" s="209" t="s">
        <v>12</v>
      </c>
    </row>
    <row r="21" spans="1:2">
      <c r="A21" s="203"/>
      <c r="B21" s="211"/>
    </row>
    <row r="22" spans="1:2" ht="15.75">
      <c r="A22" s="203"/>
      <c r="B22" s="209" t="s">
        <v>13</v>
      </c>
    </row>
    <row r="23" spans="1:2" ht="19.5" customHeight="1">
      <c r="A23" s="203"/>
      <c r="B23" s="210"/>
    </row>
    <row r="24" spans="1:2" ht="15.75">
      <c r="A24" s="203"/>
      <c r="B24" s="209" t="s">
        <v>14</v>
      </c>
    </row>
    <row r="25" spans="1:2">
      <c r="A25" s="203"/>
      <c r="B25" s="210"/>
    </row>
    <row r="26" spans="1:2" ht="15.75">
      <c r="A26" s="203"/>
      <c r="B26" s="209" t="s">
        <v>15</v>
      </c>
    </row>
    <row r="27" spans="1:2" ht="15.75">
      <c r="A27" s="203"/>
      <c r="B27" s="209"/>
    </row>
    <row r="28" spans="1:2" ht="13.5" customHeight="1">
      <c r="A28" s="203"/>
      <c r="B28" s="210"/>
    </row>
    <row r="29" spans="1:2" ht="18.75">
      <c r="A29" s="203"/>
      <c r="B29" s="207" t="s">
        <v>16</v>
      </c>
    </row>
    <row r="30" spans="1:2">
      <c r="A30" s="203"/>
      <c r="B30" s="210"/>
    </row>
    <row r="31" spans="1:2" ht="15.75">
      <c r="A31" s="203"/>
      <c r="B31" s="209" t="s">
        <v>10</v>
      </c>
    </row>
    <row r="32" spans="1:2" ht="15.75">
      <c r="A32" s="203"/>
      <c r="B32" s="209"/>
    </row>
    <row r="33" spans="1:2" ht="15" customHeight="1">
      <c r="A33" s="203"/>
      <c r="B33" s="209" t="s">
        <v>11</v>
      </c>
    </row>
    <row r="34" spans="1:2">
      <c r="A34" s="203"/>
      <c r="B34" s="203"/>
    </row>
    <row r="35" spans="1:2" ht="15.75">
      <c r="A35" s="203"/>
      <c r="B35" s="209" t="s">
        <v>12</v>
      </c>
    </row>
    <row r="36" spans="1:2">
      <c r="B36" s="211"/>
    </row>
    <row r="37" spans="1:2" ht="15.75">
      <c r="B37" s="209" t="s">
        <v>13</v>
      </c>
    </row>
    <row r="38" spans="1:2" ht="9" customHeight="1">
      <c r="B38" s="210"/>
    </row>
    <row r="39" spans="1:2" ht="15.75">
      <c r="B39" s="209" t="s">
        <v>14</v>
      </c>
    </row>
    <row r="40" spans="1:2">
      <c r="B40" s="210"/>
    </row>
    <row r="41" spans="1:2" ht="15.75">
      <c r="B41" s="209" t="s">
        <v>15</v>
      </c>
    </row>
    <row r="42" spans="1:2" ht="15.75">
      <c r="B42" s="209"/>
    </row>
    <row r="43" spans="1:2" ht="15.75">
      <c r="B43" s="209"/>
    </row>
    <row r="44" spans="1:2" ht="18.75">
      <c r="B44" s="207" t="s">
        <v>17</v>
      </c>
    </row>
    <row r="47" spans="1:2" ht="17.25" customHeight="1">
      <c r="B47" s="212" t="s">
        <v>18</v>
      </c>
    </row>
    <row r="48" spans="1:2">
      <c r="B48" s="203"/>
    </row>
    <row r="49" spans="1:2" ht="195">
      <c r="B49" s="213" t="s">
        <v>19</v>
      </c>
    </row>
    <row r="50" spans="1:2">
      <c r="B50" s="203"/>
    </row>
    <row r="51" spans="1:2">
      <c r="B51" s="203"/>
    </row>
    <row r="52" spans="1:2" ht="225">
      <c r="B52" s="214" t="s">
        <v>20</v>
      </c>
    </row>
    <row r="53" spans="1:2" ht="210">
      <c r="B53" s="214" t="s">
        <v>21</v>
      </c>
    </row>
    <row r="54" spans="1:2" ht="180">
      <c r="B54" s="214" t="s">
        <v>22</v>
      </c>
    </row>
    <row r="55" spans="1:2" ht="45">
      <c r="B55" s="214" t="s">
        <v>23</v>
      </c>
    </row>
    <row r="56" spans="1:2" ht="180">
      <c r="B56" s="214" t="s">
        <v>24</v>
      </c>
    </row>
    <row r="57" spans="1:2" ht="90">
      <c r="A57" s="203"/>
      <c r="B57" s="214" t="s">
        <v>25</v>
      </c>
    </row>
    <row r="58" spans="1:2" ht="120">
      <c r="A58" s="203"/>
      <c r="B58" s="214" t="s">
        <v>26</v>
      </c>
    </row>
    <row r="59" spans="1:2" ht="210">
      <c r="B59" s="214" t="s">
        <v>27</v>
      </c>
    </row>
    <row r="60" spans="1:2" ht="54.75" customHeight="1">
      <c r="B60" s="214" t="s">
        <v>28</v>
      </c>
    </row>
    <row r="61" spans="1:2" ht="180">
      <c r="B61" s="214" t="s">
        <v>29</v>
      </c>
    </row>
    <row r="62" spans="1:2" ht="255">
      <c r="B62" s="214" t="s">
        <v>30</v>
      </c>
    </row>
    <row r="63" spans="1:2" ht="409.5">
      <c r="B63" s="214" t="s">
        <v>31</v>
      </c>
    </row>
  </sheetData>
  <pageMargins left="0.7" right="0.7" top="0.75" bottom="0.75" header="0.3" footer="0.3"/>
  <pageSetup paperSize="9" orientation="portrait" r:id="rId1"/>
  <headerFooter>
    <oddFooter>&amp;L&amp;P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5"/>
  <sheetViews>
    <sheetView tabSelected="1" view="pageBreakPreview" topLeftCell="A285" zoomScale="150" zoomScaleNormal="100" zoomScaleSheetLayoutView="150" zoomScalePageLayoutView="110" workbookViewId="0">
      <selection activeCell="B162" sqref="B162"/>
    </sheetView>
  </sheetViews>
  <sheetFormatPr defaultColWidth="8.85546875" defaultRowHeight="15"/>
  <cols>
    <col min="1" max="1" width="7.140625" customWidth="1"/>
    <col min="2" max="2" width="35.28515625" customWidth="1"/>
    <col min="3" max="3" width="6.85546875" customWidth="1"/>
    <col min="5" max="5" width="10.42578125" style="27" customWidth="1"/>
    <col min="6" max="6" width="8.85546875" style="27"/>
    <col min="7" max="7" width="8.85546875" customWidth="1"/>
  </cols>
  <sheetData>
    <row r="1" spans="1:7" ht="21">
      <c r="A1" s="28" t="s">
        <v>32</v>
      </c>
      <c r="B1" s="29"/>
      <c r="C1" s="30"/>
      <c r="D1" s="30"/>
      <c r="E1" s="31"/>
      <c r="F1" s="31"/>
      <c r="G1" s="30"/>
    </row>
    <row r="3" spans="1:7" ht="18.75">
      <c r="B3" s="32" t="s">
        <v>33</v>
      </c>
      <c r="C3" s="23"/>
    </row>
    <row r="4" spans="1:7" ht="18.75">
      <c r="C4" s="23"/>
    </row>
    <row r="6" spans="1:7" ht="18.75">
      <c r="A6" s="33" t="s">
        <v>34</v>
      </c>
      <c r="B6" s="34"/>
      <c r="C6" s="34"/>
      <c r="D6" s="35"/>
      <c r="E6" s="36"/>
      <c r="F6" s="36"/>
      <c r="G6" s="35"/>
    </row>
    <row r="8" spans="1:7" ht="30">
      <c r="A8" s="37"/>
      <c r="B8" s="37"/>
      <c r="C8" s="38" t="s">
        <v>35</v>
      </c>
      <c r="D8" s="38" t="s">
        <v>36</v>
      </c>
      <c r="E8" s="39" t="s">
        <v>37</v>
      </c>
      <c r="F8" s="39" t="s">
        <v>38</v>
      </c>
    </row>
    <row r="9" spans="1:7">
      <c r="A9" s="37"/>
      <c r="B9" s="37"/>
      <c r="C9" s="37"/>
      <c r="D9" s="37"/>
      <c r="E9" s="40"/>
      <c r="F9" s="40"/>
    </row>
    <row r="10" spans="1:7" ht="15.75">
      <c r="A10" s="41" t="s">
        <v>39</v>
      </c>
      <c r="B10" s="42"/>
      <c r="C10" s="43"/>
      <c r="D10" s="43"/>
      <c r="E10" s="44"/>
      <c r="F10" s="44"/>
      <c r="G10" s="45"/>
    </row>
    <row r="11" spans="1:7">
      <c r="A11" s="38"/>
      <c r="B11" s="46"/>
      <c r="C11" s="38"/>
      <c r="D11" s="38"/>
      <c r="E11" s="47"/>
      <c r="F11" s="47"/>
    </row>
    <row r="12" spans="1:7">
      <c r="A12" s="48" t="s">
        <v>40</v>
      </c>
      <c r="B12" s="37" t="s">
        <v>41</v>
      </c>
      <c r="C12" s="38" t="s">
        <v>42</v>
      </c>
      <c r="D12" s="38">
        <v>1</v>
      </c>
      <c r="E12" s="40"/>
      <c r="F12" s="40">
        <f>D12*E12</f>
        <v>0</v>
      </c>
    </row>
    <row r="13" spans="1:7">
      <c r="A13" s="49"/>
      <c r="B13" s="37"/>
      <c r="C13" s="38"/>
      <c r="D13" s="38"/>
      <c r="E13" s="40"/>
      <c r="F13" s="39"/>
    </row>
    <row r="14" spans="1:7" ht="105">
      <c r="A14" s="38" t="s">
        <v>43</v>
      </c>
      <c r="B14" s="50" t="s">
        <v>44</v>
      </c>
      <c r="C14" s="38" t="s">
        <v>42</v>
      </c>
      <c r="D14" s="38">
        <v>1</v>
      </c>
      <c r="E14" s="40"/>
      <c r="F14" s="40">
        <f>D14*E14</f>
        <v>0</v>
      </c>
    </row>
    <row r="15" spans="1:7" ht="5.0999999999999996" customHeight="1">
      <c r="A15" s="48"/>
      <c r="B15" s="37"/>
      <c r="C15" s="38"/>
      <c r="D15" s="38"/>
      <c r="E15" s="40"/>
      <c r="F15" s="39"/>
    </row>
    <row r="16" spans="1:7" ht="60">
      <c r="A16" s="38" t="s">
        <v>45</v>
      </c>
      <c r="B16" s="50" t="s">
        <v>46</v>
      </c>
      <c r="C16" s="38" t="s">
        <v>47</v>
      </c>
      <c r="D16" s="38">
        <v>130</v>
      </c>
      <c r="E16" s="39"/>
      <c r="F16" s="40">
        <f>D16*E16</f>
        <v>0</v>
      </c>
    </row>
    <row r="17" spans="1:7" ht="6.95" customHeight="1">
      <c r="A17" s="38"/>
      <c r="B17" s="50"/>
      <c r="C17" s="38"/>
      <c r="D17" s="38"/>
      <c r="E17" s="39"/>
      <c r="F17" s="39"/>
    </row>
    <row r="18" spans="1:7" ht="165">
      <c r="A18" s="38"/>
      <c r="B18" s="50" t="s">
        <v>48</v>
      </c>
      <c r="C18" s="38"/>
      <c r="D18" s="38"/>
      <c r="E18" s="39"/>
      <c r="F18" s="39"/>
    </row>
    <row r="19" spans="1:7">
      <c r="A19" s="38" t="s">
        <v>49</v>
      </c>
      <c r="B19" s="51" t="s">
        <v>50</v>
      </c>
      <c r="C19" s="38" t="s">
        <v>51</v>
      </c>
      <c r="D19" s="52">
        <v>1</v>
      </c>
      <c r="E19" s="47"/>
      <c r="F19" s="39"/>
    </row>
    <row r="20" spans="1:7" ht="6.95" customHeight="1">
      <c r="A20" s="38"/>
      <c r="B20" s="53"/>
      <c r="C20" s="38"/>
      <c r="D20" s="38"/>
      <c r="E20" s="47"/>
      <c r="F20" s="39"/>
    </row>
    <row r="21" spans="1:7" ht="5.0999999999999996" customHeight="1">
      <c r="A21" s="38"/>
      <c r="B21" s="54"/>
      <c r="C21" s="55"/>
      <c r="D21" s="55"/>
      <c r="E21" s="56"/>
      <c r="F21" s="40"/>
    </row>
    <row r="22" spans="1:7" ht="3.95" customHeight="1">
      <c r="A22" s="38"/>
      <c r="B22" s="50"/>
      <c r="C22" s="38"/>
      <c r="D22" s="38"/>
      <c r="E22" s="39"/>
      <c r="F22" s="39"/>
    </row>
    <row r="23" spans="1:7" s="26" customFormat="1" ht="30">
      <c r="A23" s="57" t="s">
        <v>52</v>
      </c>
      <c r="B23" s="58" t="s">
        <v>53</v>
      </c>
      <c r="C23" s="57" t="s">
        <v>47</v>
      </c>
      <c r="D23" s="57">
        <v>5</v>
      </c>
      <c r="E23" s="59"/>
      <c r="F23" s="59">
        <f>D23*E23</f>
        <v>0</v>
      </c>
    </row>
    <row r="24" spans="1:7" ht="6" customHeight="1">
      <c r="A24" s="38"/>
      <c r="B24" s="50"/>
      <c r="C24" s="38"/>
      <c r="D24" s="38"/>
      <c r="E24" s="39"/>
      <c r="F24" s="39"/>
    </row>
    <row r="25" spans="1:7" ht="90">
      <c r="A25" s="38" t="s">
        <v>54</v>
      </c>
      <c r="B25" s="50" t="s">
        <v>55</v>
      </c>
      <c r="C25" s="38" t="s">
        <v>56</v>
      </c>
      <c r="D25" s="38">
        <v>2</v>
      </c>
      <c r="E25" s="39"/>
      <c r="F25" s="40">
        <f>D25*E25</f>
        <v>0</v>
      </c>
    </row>
    <row r="26" spans="1:7">
      <c r="A26" s="38"/>
      <c r="B26" s="60" t="s">
        <v>57</v>
      </c>
      <c r="C26" s="38"/>
      <c r="D26" s="38"/>
      <c r="E26" s="39"/>
      <c r="F26" s="39"/>
    </row>
    <row r="27" spans="1:7">
      <c r="A27" s="38"/>
      <c r="B27" s="61"/>
      <c r="C27" s="38"/>
      <c r="D27" s="38"/>
      <c r="E27" s="39"/>
      <c r="F27" s="39"/>
    </row>
    <row r="28" spans="1:7" ht="15.75">
      <c r="A28" s="62" t="s">
        <v>11</v>
      </c>
      <c r="B28" s="63"/>
      <c r="C28" s="64"/>
      <c r="D28" s="64"/>
      <c r="E28" s="65"/>
      <c r="F28" s="65"/>
      <c r="G28" s="66"/>
    </row>
    <row r="29" spans="1:7">
      <c r="A29" s="38"/>
      <c r="B29" s="37"/>
      <c r="C29" s="38"/>
      <c r="D29" s="38"/>
      <c r="E29" s="67"/>
      <c r="F29" s="47"/>
    </row>
    <row r="30" spans="1:7">
      <c r="A30" s="49" t="s">
        <v>58</v>
      </c>
      <c r="B30" s="37" t="s">
        <v>41</v>
      </c>
      <c r="C30" s="38" t="s">
        <v>42</v>
      </c>
      <c r="D30" s="38">
        <v>1</v>
      </c>
      <c r="E30" s="40"/>
      <c r="F30" s="39">
        <f>D30*E30</f>
        <v>0</v>
      </c>
    </row>
    <row r="31" spans="1:7" ht="3.95" customHeight="1">
      <c r="A31" s="49"/>
      <c r="B31" s="37"/>
      <c r="C31" s="38"/>
      <c r="D31" s="38"/>
      <c r="E31" s="40"/>
      <c r="F31" s="39"/>
    </row>
    <row r="32" spans="1:7" ht="112.5" customHeight="1">
      <c r="A32" s="48" t="s">
        <v>59</v>
      </c>
      <c r="B32" s="50" t="s">
        <v>44</v>
      </c>
      <c r="C32" s="38" t="s">
        <v>42</v>
      </c>
      <c r="D32" s="38">
        <v>1</v>
      </c>
      <c r="E32" s="40"/>
      <c r="F32" s="40">
        <f t="shared" ref="F32:F34" si="0">D32*E32</f>
        <v>0</v>
      </c>
    </row>
    <row r="33" spans="1:7" ht="5.0999999999999996" customHeight="1">
      <c r="A33" s="49"/>
      <c r="B33" s="37"/>
      <c r="C33" s="38"/>
      <c r="D33" s="38"/>
      <c r="E33" s="40"/>
      <c r="F33" s="40"/>
    </row>
    <row r="34" spans="1:7" ht="60">
      <c r="A34" s="38" t="s">
        <v>60</v>
      </c>
      <c r="B34" s="50" t="s">
        <v>61</v>
      </c>
      <c r="C34" s="38" t="s">
        <v>47</v>
      </c>
      <c r="D34" s="38">
        <v>37</v>
      </c>
      <c r="E34" s="39"/>
      <c r="F34" s="40">
        <f t="shared" si="0"/>
        <v>0</v>
      </c>
    </row>
    <row r="35" spans="1:7" ht="3.95" customHeight="1">
      <c r="A35" s="38"/>
      <c r="B35" s="50"/>
      <c r="C35" s="38"/>
      <c r="D35" s="38"/>
      <c r="E35" s="39"/>
      <c r="F35" s="39"/>
    </row>
    <row r="36" spans="1:7" ht="165">
      <c r="A36" s="38"/>
      <c r="B36" s="50" t="s">
        <v>48</v>
      </c>
      <c r="C36" s="38"/>
      <c r="D36" s="38"/>
      <c r="E36" s="39"/>
      <c r="F36" s="39"/>
    </row>
    <row r="37" spans="1:7" ht="30">
      <c r="A37" s="38" t="s">
        <v>62</v>
      </c>
      <c r="B37" s="53" t="s">
        <v>63</v>
      </c>
      <c r="C37" s="38" t="s">
        <v>42</v>
      </c>
      <c r="D37" s="38">
        <v>1</v>
      </c>
      <c r="E37" s="40"/>
      <c r="F37" s="40">
        <f>D37*E37</f>
        <v>0</v>
      </c>
    </row>
    <row r="38" spans="1:7" ht="6" customHeight="1">
      <c r="A38" s="37"/>
      <c r="B38" s="53"/>
      <c r="C38" s="38"/>
      <c r="D38" s="38"/>
      <c r="E38" s="47"/>
      <c r="F38" s="39"/>
    </row>
    <row r="39" spans="1:7" ht="30">
      <c r="A39" s="38" t="s">
        <v>64</v>
      </c>
      <c r="B39" s="50" t="s">
        <v>65</v>
      </c>
      <c r="C39" s="38" t="s">
        <v>47</v>
      </c>
      <c r="D39" s="38">
        <v>74</v>
      </c>
      <c r="E39" s="39"/>
      <c r="F39" s="40">
        <f t="shared" ref="F39:F41" si="1">D39*E39</f>
        <v>0</v>
      </c>
    </row>
    <row r="40" spans="1:7" ht="3.95" customHeight="1">
      <c r="A40" s="38"/>
      <c r="B40" s="50"/>
      <c r="C40" s="38"/>
      <c r="D40" s="38"/>
      <c r="E40" s="39"/>
      <c r="F40" s="40"/>
    </row>
    <row r="41" spans="1:7" ht="90">
      <c r="A41" s="38" t="s">
        <v>66</v>
      </c>
      <c r="B41" s="50" t="s">
        <v>67</v>
      </c>
      <c r="C41" s="38" t="s">
        <v>56</v>
      </c>
      <c r="D41" s="38">
        <v>1</v>
      </c>
      <c r="E41" s="39"/>
      <c r="F41" s="40">
        <f t="shared" si="1"/>
        <v>0</v>
      </c>
    </row>
    <row r="42" spans="1:7">
      <c r="A42" s="38"/>
      <c r="B42" s="60" t="s">
        <v>57</v>
      </c>
      <c r="C42" s="38"/>
      <c r="D42" s="38"/>
      <c r="E42" s="39"/>
      <c r="F42" s="39"/>
    </row>
    <row r="43" spans="1:7">
      <c r="A43" s="68"/>
      <c r="B43" s="69"/>
      <c r="C43" s="68"/>
      <c r="D43" s="68"/>
      <c r="E43" s="70"/>
      <c r="F43" s="70"/>
    </row>
    <row r="44" spans="1:7" ht="18.75" customHeight="1">
      <c r="A44" s="71" t="s">
        <v>12</v>
      </c>
      <c r="B44" s="72"/>
      <c r="C44" s="73"/>
      <c r="D44" s="73"/>
      <c r="E44" s="74"/>
      <c r="F44" s="74"/>
      <c r="G44" s="75"/>
    </row>
    <row r="45" spans="1:7">
      <c r="A45" s="76"/>
      <c r="B45" s="77"/>
      <c r="C45" s="76"/>
      <c r="D45" s="76"/>
      <c r="E45" s="78"/>
      <c r="F45" s="78"/>
    </row>
    <row r="46" spans="1:7">
      <c r="A46" s="79" t="s">
        <v>68</v>
      </c>
      <c r="B46" s="80" t="s">
        <v>41</v>
      </c>
      <c r="C46" s="81" t="s">
        <v>42</v>
      </c>
      <c r="D46" s="81">
        <v>1</v>
      </c>
      <c r="E46" s="82"/>
      <c r="F46" s="40">
        <f>D46*E46</f>
        <v>0</v>
      </c>
    </row>
    <row r="47" spans="1:7">
      <c r="A47" s="79"/>
      <c r="B47" s="83"/>
      <c r="C47" s="81"/>
      <c r="D47" s="81"/>
      <c r="E47" s="82"/>
      <c r="F47" s="84"/>
    </row>
    <row r="48" spans="1:7" ht="105">
      <c r="A48" s="81" t="s">
        <v>69</v>
      </c>
      <c r="B48" s="80" t="s">
        <v>44</v>
      </c>
      <c r="C48" s="81" t="s">
        <v>42</v>
      </c>
      <c r="D48" s="81">
        <v>1</v>
      </c>
      <c r="E48" s="82"/>
      <c r="F48" s="40">
        <f t="shared" ref="F48:F53" si="2">D48*E48</f>
        <v>0</v>
      </c>
    </row>
    <row r="49" spans="1:6">
      <c r="A49" s="85"/>
      <c r="B49" s="83"/>
      <c r="C49" s="81"/>
      <c r="D49" s="81"/>
      <c r="E49" s="82"/>
      <c r="F49" s="84"/>
    </row>
    <row r="50" spans="1:6" ht="60">
      <c r="A50" s="81" t="s">
        <v>70</v>
      </c>
      <c r="B50" s="80" t="s">
        <v>71</v>
      </c>
      <c r="C50" s="81" t="s">
        <v>47</v>
      </c>
      <c r="D50" s="81">
        <v>36</v>
      </c>
      <c r="E50" s="84"/>
      <c r="F50" s="40">
        <f t="shared" si="2"/>
        <v>0</v>
      </c>
    </row>
    <row r="51" spans="1:6" ht="6.95" customHeight="1">
      <c r="A51" s="81"/>
      <c r="B51" s="80"/>
      <c r="C51" s="81"/>
      <c r="D51" s="81"/>
      <c r="E51" s="84"/>
      <c r="F51" s="84"/>
    </row>
    <row r="52" spans="1:6" ht="165">
      <c r="A52" s="81" t="s">
        <v>72</v>
      </c>
      <c r="B52" s="80" t="s">
        <v>48</v>
      </c>
      <c r="C52" s="81"/>
      <c r="D52" s="81"/>
      <c r="E52" s="84"/>
      <c r="F52" s="84"/>
    </row>
    <row r="53" spans="1:6">
      <c r="A53" s="81"/>
      <c r="B53" s="53" t="s">
        <v>73</v>
      </c>
      <c r="C53" s="38" t="s">
        <v>42</v>
      </c>
      <c r="D53" s="38">
        <v>1</v>
      </c>
      <c r="E53" s="40"/>
      <c r="F53" s="40">
        <f t="shared" si="2"/>
        <v>0</v>
      </c>
    </row>
    <row r="54" spans="1:6" ht="5.0999999999999996" customHeight="1">
      <c r="A54" s="81"/>
      <c r="B54" s="53"/>
      <c r="C54" s="86"/>
      <c r="D54" s="86"/>
      <c r="E54" s="87"/>
      <c r="F54" s="84"/>
    </row>
    <row r="55" spans="1:6" ht="5.0999999999999996" customHeight="1">
      <c r="A55" s="88"/>
      <c r="B55" s="89"/>
      <c r="C55" s="55"/>
      <c r="D55" s="55"/>
      <c r="E55" s="56"/>
      <c r="F55" s="40"/>
    </row>
    <row r="56" spans="1:6" ht="45">
      <c r="A56" s="81" t="s">
        <v>74</v>
      </c>
      <c r="B56" s="90" t="s">
        <v>75</v>
      </c>
      <c r="C56" s="81" t="s">
        <v>76</v>
      </c>
      <c r="D56" s="81">
        <v>1</v>
      </c>
      <c r="E56" s="87"/>
      <c r="F56" s="40">
        <f t="shared" ref="F56" si="3">D56*E56</f>
        <v>0</v>
      </c>
    </row>
    <row r="57" spans="1:6" ht="6" customHeight="1">
      <c r="A57" s="81"/>
      <c r="B57" s="91"/>
      <c r="C57" s="92"/>
      <c r="D57" s="81"/>
      <c r="E57" s="87"/>
      <c r="F57" s="84"/>
    </row>
    <row r="58" spans="1:6" ht="210">
      <c r="A58" s="81" t="s">
        <v>77</v>
      </c>
      <c r="B58" s="80" t="s">
        <v>78</v>
      </c>
      <c r="C58" s="81" t="s">
        <v>56</v>
      </c>
      <c r="D58" s="81">
        <v>5</v>
      </c>
      <c r="E58" s="87"/>
      <c r="F58" s="40">
        <f t="shared" ref="F58:F62" si="4">D58*E58</f>
        <v>0</v>
      </c>
    </row>
    <row r="59" spans="1:6" ht="30">
      <c r="A59" s="81" t="s">
        <v>79</v>
      </c>
      <c r="B59" s="80" t="s">
        <v>80</v>
      </c>
      <c r="C59" s="81" t="s">
        <v>47</v>
      </c>
      <c r="D59" s="81">
        <v>20</v>
      </c>
      <c r="E59" s="84"/>
      <c r="F59" s="40">
        <f t="shared" si="4"/>
        <v>0</v>
      </c>
    </row>
    <row r="60" spans="1:6" ht="45">
      <c r="A60" s="81" t="s">
        <v>81</v>
      </c>
      <c r="B60" s="80" t="s">
        <v>82</v>
      </c>
      <c r="C60" s="81" t="s">
        <v>47</v>
      </c>
      <c r="D60" s="81">
        <v>1.5</v>
      </c>
      <c r="E60" s="84"/>
      <c r="F60" s="40">
        <f t="shared" si="4"/>
        <v>0</v>
      </c>
    </row>
    <row r="61" spans="1:6" ht="3.95" customHeight="1">
      <c r="A61" s="81"/>
      <c r="B61" s="80"/>
      <c r="C61" s="81"/>
      <c r="D61" s="81"/>
      <c r="E61" s="84"/>
      <c r="F61" s="40"/>
    </row>
    <row r="62" spans="1:6" ht="90">
      <c r="A62" s="81" t="s">
        <v>83</v>
      </c>
      <c r="B62" s="80" t="s">
        <v>84</v>
      </c>
      <c r="C62" s="81" t="s">
        <v>56</v>
      </c>
      <c r="D62" s="81">
        <v>5</v>
      </c>
      <c r="E62" s="84"/>
      <c r="F62" s="40">
        <f t="shared" si="4"/>
        <v>0</v>
      </c>
    </row>
    <row r="63" spans="1:6">
      <c r="A63" s="81"/>
      <c r="B63" s="60" t="s">
        <v>85</v>
      </c>
      <c r="C63" s="81"/>
      <c r="D63" s="81"/>
      <c r="E63" s="84"/>
      <c r="F63" s="84"/>
    </row>
    <row r="64" spans="1:6" ht="5.0999999999999996" customHeight="1">
      <c r="A64" s="81"/>
      <c r="B64" s="61"/>
      <c r="C64" s="81"/>
      <c r="D64" s="81"/>
      <c r="E64" s="84"/>
      <c r="F64" s="84"/>
    </row>
    <row r="65" spans="1:7">
      <c r="A65" s="93"/>
      <c r="B65" s="93"/>
      <c r="C65" s="93"/>
      <c r="D65" s="93"/>
      <c r="E65" s="94"/>
      <c r="F65" s="95"/>
    </row>
    <row r="66" spans="1:7" ht="15.75">
      <c r="A66" s="96" t="s">
        <v>13</v>
      </c>
      <c r="B66" s="97"/>
      <c r="C66" s="98"/>
      <c r="D66" s="98"/>
      <c r="E66" s="99"/>
      <c r="F66" s="99"/>
      <c r="G66" s="100"/>
    </row>
    <row r="67" spans="1:7">
      <c r="A67" s="93"/>
      <c r="B67" s="93"/>
      <c r="C67" s="93"/>
      <c r="D67" s="93"/>
      <c r="E67" s="94"/>
      <c r="F67" s="95"/>
    </row>
    <row r="68" spans="1:7" ht="5.0999999999999996" customHeight="1">
      <c r="A68" s="49"/>
      <c r="B68" s="37"/>
      <c r="C68" s="37"/>
      <c r="D68" s="37"/>
      <c r="E68" s="40"/>
      <c r="F68" s="39"/>
    </row>
    <row r="69" spans="1:7">
      <c r="A69" s="49" t="s">
        <v>86</v>
      </c>
      <c r="B69" s="50" t="s">
        <v>41</v>
      </c>
      <c r="C69" s="38" t="s">
        <v>42</v>
      </c>
      <c r="D69" s="38">
        <v>1</v>
      </c>
      <c r="E69" s="40"/>
      <c r="F69" s="40">
        <f t="shared" ref="F69:F73" si="5">D69*E69</f>
        <v>0</v>
      </c>
    </row>
    <row r="70" spans="1:7">
      <c r="A70" s="49"/>
      <c r="B70" s="37"/>
      <c r="C70" s="38"/>
      <c r="D70" s="38"/>
      <c r="E70" s="40"/>
      <c r="F70" s="40"/>
    </row>
    <row r="71" spans="1:7" ht="105">
      <c r="A71" s="38" t="s">
        <v>87</v>
      </c>
      <c r="B71" s="50" t="s">
        <v>44</v>
      </c>
      <c r="C71" s="38" t="s">
        <v>42</v>
      </c>
      <c r="D71" s="38">
        <v>1</v>
      </c>
      <c r="E71" s="40"/>
      <c r="F71" s="40">
        <f t="shared" si="5"/>
        <v>0</v>
      </c>
    </row>
    <row r="72" spans="1:7" ht="6.95" customHeight="1">
      <c r="A72" s="48"/>
      <c r="B72" s="37"/>
      <c r="C72" s="38"/>
      <c r="D72" s="38"/>
      <c r="E72" s="40"/>
      <c r="F72" s="40"/>
    </row>
    <row r="73" spans="1:7" ht="60">
      <c r="A73" s="38" t="s">
        <v>88</v>
      </c>
      <c r="B73" s="50" t="s">
        <v>46</v>
      </c>
      <c r="C73" s="38" t="s">
        <v>47</v>
      </c>
      <c r="D73" s="38">
        <v>100</v>
      </c>
      <c r="E73" s="39"/>
      <c r="F73" s="40">
        <f t="shared" si="5"/>
        <v>0</v>
      </c>
    </row>
    <row r="74" spans="1:7" ht="8.1" customHeight="1">
      <c r="A74" s="38"/>
      <c r="B74" s="50"/>
      <c r="C74" s="38"/>
      <c r="D74" s="38"/>
      <c r="E74" s="39"/>
      <c r="F74" s="39"/>
    </row>
    <row r="75" spans="1:7" ht="165">
      <c r="A75" s="38" t="s">
        <v>89</v>
      </c>
      <c r="B75" s="50" t="s">
        <v>48</v>
      </c>
      <c r="C75" s="38"/>
      <c r="D75" s="38"/>
      <c r="E75" s="39"/>
      <c r="F75" s="39"/>
    </row>
    <row r="76" spans="1:7">
      <c r="A76" s="38"/>
      <c r="B76" s="53" t="s">
        <v>73</v>
      </c>
      <c r="C76" s="38" t="s">
        <v>42</v>
      </c>
      <c r="D76" s="38">
        <v>1</v>
      </c>
      <c r="E76" s="40"/>
      <c r="F76" s="40">
        <f>D76*E76</f>
        <v>0</v>
      </c>
    </row>
    <row r="77" spans="1:7" ht="3" customHeight="1">
      <c r="A77" s="38"/>
      <c r="B77" s="51"/>
      <c r="C77" s="101"/>
      <c r="D77" s="101"/>
      <c r="E77" s="47"/>
      <c r="F77" s="39"/>
    </row>
    <row r="78" spans="1:7" ht="6" customHeight="1">
      <c r="A78" s="38"/>
      <c r="B78" s="90"/>
      <c r="C78" s="101"/>
      <c r="D78" s="101"/>
      <c r="E78" s="47"/>
      <c r="F78" s="40"/>
    </row>
    <row r="79" spans="1:7" ht="5.0999999999999996" customHeight="1">
      <c r="A79" s="37"/>
      <c r="B79" s="53"/>
      <c r="C79" s="38"/>
      <c r="D79" s="38"/>
      <c r="E79" s="47"/>
      <c r="F79" s="40"/>
    </row>
    <row r="80" spans="1:7" ht="30">
      <c r="A80" s="38" t="s">
        <v>90</v>
      </c>
      <c r="B80" s="50" t="s">
        <v>91</v>
      </c>
      <c r="C80" s="38" t="s">
        <v>76</v>
      </c>
      <c r="D80" s="38">
        <v>1</v>
      </c>
      <c r="E80" s="47"/>
      <c r="F80" s="40">
        <f t="shared" ref="F80:F84" si="6">D80*E80</f>
        <v>0</v>
      </c>
    </row>
    <row r="81" spans="1:7">
      <c r="A81" s="38"/>
      <c r="B81" s="53"/>
      <c r="C81" s="38"/>
      <c r="D81" s="38"/>
      <c r="E81" s="47"/>
      <c r="F81" s="40"/>
    </row>
    <row r="82" spans="1:7" s="26" customFormat="1" ht="27.75" customHeight="1">
      <c r="A82" s="57" t="s">
        <v>92</v>
      </c>
      <c r="B82" s="58" t="s">
        <v>93</v>
      </c>
      <c r="C82" s="57" t="s">
        <v>47</v>
      </c>
      <c r="D82" s="57">
        <v>40</v>
      </c>
      <c r="E82" s="59"/>
      <c r="F82" s="102">
        <f t="shared" si="6"/>
        <v>0</v>
      </c>
    </row>
    <row r="83" spans="1:7">
      <c r="A83" s="38"/>
      <c r="B83" s="50"/>
      <c r="C83" s="38"/>
      <c r="D83" s="38"/>
      <c r="E83" s="39"/>
      <c r="F83" s="40"/>
    </row>
    <row r="84" spans="1:7" ht="90">
      <c r="A84" s="38" t="s">
        <v>94</v>
      </c>
      <c r="B84" s="50" t="s">
        <v>95</v>
      </c>
      <c r="C84" s="38" t="s">
        <v>56</v>
      </c>
      <c r="D84" s="38">
        <v>2</v>
      </c>
      <c r="E84" s="39"/>
      <c r="F84" s="40">
        <f t="shared" si="6"/>
        <v>0</v>
      </c>
    </row>
    <row r="85" spans="1:7">
      <c r="A85" s="38"/>
      <c r="B85" s="60" t="s">
        <v>57</v>
      </c>
      <c r="C85" s="38"/>
      <c r="D85" s="38"/>
      <c r="E85" s="39"/>
      <c r="F85" s="39"/>
    </row>
    <row r="86" spans="1:7">
      <c r="A86" s="38"/>
      <c r="B86" s="60"/>
      <c r="C86" s="38"/>
      <c r="D86" s="38"/>
      <c r="E86" s="39"/>
      <c r="F86" s="39"/>
    </row>
    <row r="87" spans="1:7">
      <c r="F87" s="103"/>
    </row>
    <row r="88" spans="1:7" ht="15.75">
      <c r="A88" s="104" t="s">
        <v>14</v>
      </c>
      <c r="B88" s="104"/>
      <c r="C88" s="104"/>
      <c r="D88" s="104"/>
      <c r="E88" s="105"/>
      <c r="F88" s="106"/>
      <c r="G88" s="104"/>
    </row>
    <row r="89" spans="1:7">
      <c r="F89" s="103"/>
    </row>
    <row r="90" spans="1:7" ht="6.95" customHeight="1">
      <c r="A90" s="79"/>
      <c r="B90" s="83"/>
      <c r="C90" s="83"/>
      <c r="D90" s="83"/>
      <c r="E90" s="82"/>
      <c r="F90" s="84"/>
    </row>
    <row r="91" spans="1:7">
      <c r="A91" s="79" t="s">
        <v>96</v>
      </c>
      <c r="B91" s="83" t="s">
        <v>41</v>
      </c>
      <c r="C91" s="81" t="s">
        <v>42</v>
      </c>
      <c r="D91" s="81">
        <v>1</v>
      </c>
      <c r="E91" s="82"/>
      <c r="F91" s="40">
        <f t="shared" ref="F91:F95" si="7">D91*E91</f>
        <v>0</v>
      </c>
    </row>
    <row r="92" spans="1:7" ht="9" customHeight="1">
      <c r="A92" s="79"/>
      <c r="B92" s="83"/>
      <c r="C92" s="81"/>
      <c r="D92" s="81"/>
      <c r="E92" s="82"/>
      <c r="F92" s="40"/>
    </row>
    <row r="93" spans="1:7" ht="30.75" customHeight="1">
      <c r="A93" s="81" t="s">
        <v>97</v>
      </c>
      <c r="B93" s="80" t="s">
        <v>44</v>
      </c>
      <c r="C93" s="81" t="s">
        <v>42</v>
      </c>
      <c r="D93" s="81">
        <v>1</v>
      </c>
      <c r="E93" s="84"/>
      <c r="F93" s="40">
        <f t="shared" si="7"/>
        <v>0</v>
      </c>
    </row>
    <row r="94" spans="1:7" ht="6" customHeight="1">
      <c r="A94" s="85"/>
      <c r="B94" s="83"/>
      <c r="C94" s="81"/>
      <c r="D94" s="81"/>
      <c r="E94" s="82"/>
      <c r="F94" s="40"/>
    </row>
    <row r="95" spans="1:7" ht="60">
      <c r="A95" s="81" t="s">
        <v>98</v>
      </c>
      <c r="B95" s="80" t="s">
        <v>99</v>
      </c>
      <c r="C95" s="81" t="s">
        <v>47</v>
      </c>
      <c r="D95" s="81">
        <v>130</v>
      </c>
      <c r="E95" s="84"/>
      <c r="F95" s="40">
        <f t="shared" si="7"/>
        <v>0</v>
      </c>
    </row>
    <row r="96" spans="1:7" ht="8.1" customHeight="1">
      <c r="A96" s="81"/>
      <c r="B96" s="80"/>
      <c r="C96" s="81"/>
      <c r="D96" s="81"/>
      <c r="E96" s="84"/>
      <c r="F96" s="84"/>
    </row>
    <row r="97" spans="1:7" ht="165">
      <c r="A97" s="81" t="s">
        <v>100</v>
      </c>
      <c r="B97" s="80" t="s">
        <v>48</v>
      </c>
      <c r="C97" s="81"/>
      <c r="D97" s="81"/>
      <c r="E97" s="84"/>
      <c r="F97" s="84"/>
    </row>
    <row r="98" spans="1:7">
      <c r="A98" s="81"/>
      <c r="B98" s="51" t="s">
        <v>73</v>
      </c>
      <c r="C98" s="81"/>
      <c r="D98" s="81"/>
      <c r="E98" s="87"/>
      <c r="F98" s="84"/>
    </row>
    <row r="99" spans="1:7" ht="3.95" customHeight="1">
      <c r="A99" s="81"/>
      <c r="B99" s="53"/>
      <c r="C99" s="81"/>
      <c r="D99" s="81"/>
      <c r="E99" s="87"/>
      <c r="F99" s="84"/>
    </row>
    <row r="100" spans="1:7" ht="6" customHeight="1">
      <c r="A100" s="81"/>
      <c r="B100" s="107"/>
      <c r="C100" s="108"/>
      <c r="D100" s="81"/>
      <c r="E100" s="87"/>
      <c r="F100" s="40"/>
    </row>
    <row r="101" spans="1:7" ht="6.95" customHeight="1">
      <c r="A101" s="81"/>
      <c r="B101" s="80"/>
      <c r="C101" s="109"/>
      <c r="D101" s="81"/>
      <c r="E101" s="84"/>
      <c r="F101" s="40"/>
    </row>
    <row r="102" spans="1:7" s="26" customFormat="1" ht="30">
      <c r="A102" s="110" t="s">
        <v>101</v>
      </c>
      <c r="B102" s="111" t="s">
        <v>102</v>
      </c>
      <c r="C102" s="112" t="s">
        <v>47</v>
      </c>
      <c r="D102" s="110">
        <v>10</v>
      </c>
      <c r="E102" s="113"/>
      <c r="F102" s="102">
        <f t="shared" ref="F102:F104" si="8">D102*E102</f>
        <v>0</v>
      </c>
    </row>
    <row r="103" spans="1:7" ht="6" customHeight="1">
      <c r="A103" s="81"/>
      <c r="B103" s="80"/>
      <c r="C103" s="108"/>
      <c r="D103" s="81"/>
      <c r="E103" s="84"/>
      <c r="F103" s="40"/>
    </row>
    <row r="104" spans="1:7" ht="75">
      <c r="A104" s="81" t="s">
        <v>103</v>
      </c>
      <c r="B104" s="80" t="s">
        <v>104</v>
      </c>
      <c r="C104" s="81" t="s">
        <v>56</v>
      </c>
      <c r="D104" s="81">
        <v>2</v>
      </c>
      <c r="E104" s="84"/>
      <c r="F104" s="40">
        <f t="shared" si="8"/>
        <v>0</v>
      </c>
    </row>
    <row r="105" spans="1:7">
      <c r="A105" s="81"/>
      <c r="B105" s="60" t="s">
        <v>57</v>
      </c>
      <c r="C105" s="81"/>
      <c r="D105" s="81"/>
      <c r="E105" s="84"/>
      <c r="F105" s="84"/>
    </row>
    <row r="106" spans="1:7" ht="9" customHeight="1">
      <c r="A106" s="81"/>
      <c r="B106" s="83"/>
      <c r="C106" s="83"/>
      <c r="D106" s="83"/>
      <c r="E106" s="82"/>
      <c r="F106" s="84"/>
    </row>
    <row r="107" spans="1:7" ht="15" customHeight="1">
      <c r="F107" s="103"/>
    </row>
    <row r="108" spans="1:7" ht="15.75">
      <c r="A108" s="114" t="s">
        <v>105</v>
      </c>
      <c r="B108" s="115"/>
      <c r="C108" s="115"/>
      <c r="D108" s="115"/>
      <c r="E108" s="116"/>
      <c r="F108" s="117"/>
      <c r="G108" s="115"/>
    </row>
    <row r="109" spans="1:7">
      <c r="F109" s="103"/>
    </row>
    <row r="110" spans="1:7" ht="6.95" customHeight="1">
      <c r="A110" s="79"/>
      <c r="B110" s="83"/>
      <c r="C110" s="83"/>
      <c r="D110" s="83"/>
      <c r="E110" s="82"/>
      <c r="F110" s="84"/>
    </row>
    <row r="111" spans="1:7">
      <c r="A111" s="79" t="s">
        <v>106</v>
      </c>
      <c r="B111" s="83" t="s">
        <v>41</v>
      </c>
      <c r="C111" s="81" t="s">
        <v>42</v>
      </c>
      <c r="D111" s="81">
        <v>1</v>
      </c>
      <c r="E111" s="82"/>
      <c r="F111" s="40">
        <f t="shared" ref="F111:F115" si="9">D111*E111</f>
        <v>0</v>
      </c>
    </row>
    <row r="112" spans="1:7" ht="8.1" customHeight="1">
      <c r="A112" s="79"/>
      <c r="B112" s="83"/>
      <c r="C112" s="81"/>
      <c r="D112" s="81"/>
      <c r="E112" s="82"/>
      <c r="F112" s="40"/>
    </row>
    <row r="113" spans="1:7" ht="105">
      <c r="A113" s="81" t="s">
        <v>107</v>
      </c>
      <c r="B113" s="80" t="s">
        <v>44</v>
      </c>
      <c r="C113" s="81" t="s">
        <v>42</v>
      </c>
      <c r="D113" s="81">
        <v>1</v>
      </c>
      <c r="E113" s="84"/>
      <c r="F113" s="40">
        <f t="shared" si="9"/>
        <v>0</v>
      </c>
    </row>
    <row r="114" spans="1:7" ht="6" customHeight="1">
      <c r="A114" s="85"/>
      <c r="B114" s="83"/>
      <c r="C114" s="81"/>
      <c r="D114" s="81"/>
      <c r="E114" s="82"/>
      <c r="F114" s="40"/>
    </row>
    <row r="115" spans="1:7" ht="60">
      <c r="A115" s="81" t="s">
        <v>108</v>
      </c>
      <c r="B115" s="80" t="s">
        <v>109</v>
      </c>
      <c r="C115" s="81" t="s">
        <v>47</v>
      </c>
      <c r="D115" s="81">
        <v>130</v>
      </c>
      <c r="E115" s="84"/>
      <c r="F115" s="40">
        <f t="shared" si="9"/>
        <v>0</v>
      </c>
    </row>
    <row r="116" spans="1:7" ht="6" customHeight="1">
      <c r="A116" s="81"/>
      <c r="B116" s="80"/>
      <c r="C116" s="81"/>
      <c r="D116" s="81"/>
      <c r="E116" s="84"/>
      <c r="F116" s="84"/>
    </row>
    <row r="117" spans="1:7" ht="192.75" customHeight="1">
      <c r="A117" s="81" t="s">
        <v>110</v>
      </c>
      <c r="B117" s="80" t="s">
        <v>48</v>
      </c>
      <c r="C117" s="81"/>
      <c r="D117" s="81"/>
      <c r="E117" s="84"/>
      <c r="F117" s="84"/>
    </row>
    <row r="118" spans="1:7" ht="24.95" customHeight="1">
      <c r="A118" s="81"/>
      <c r="B118" s="53" t="s">
        <v>73</v>
      </c>
      <c r="C118" s="81" t="s">
        <v>51</v>
      </c>
      <c r="D118" s="81">
        <v>1</v>
      </c>
      <c r="E118" s="87"/>
      <c r="F118" s="82">
        <f t="shared" ref="F118" si="10">D118*E118</f>
        <v>0</v>
      </c>
    </row>
    <row r="119" spans="1:7" ht="5.0999999999999996" customHeight="1">
      <c r="A119" s="81"/>
      <c r="B119" s="53"/>
      <c r="C119" s="81"/>
      <c r="D119" s="81"/>
      <c r="E119" s="87"/>
      <c r="F119" s="84"/>
    </row>
    <row r="120" spans="1:7" ht="60">
      <c r="A120" s="81" t="s">
        <v>111</v>
      </c>
      <c r="B120" s="90" t="s">
        <v>112</v>
      </c>
      <c r="C120" s="81" t="s">
        <v>76</v>
      </c>
      <c r="D120" s="81">
        <v>20</v>
      </c>
      <c r="E120" s="87"/>
      <c r="F120" s="40">
        <f t="shared" ref="F120:F122" si="11">D120*E120</f>
        <v>0</v>
      </c>
    </row>
    <row r="121" spans="1:7" ht="3.95" customHeight="1">
      <c r="A121" s="81"/>
      <c r="B121" s="80"/>
      <c r="C121" s="81"/>
      <c r="D121" s="81"/>
      <c r="E121" s="84"/>
      <c r="F121" s="40"/>
    </row>
    <row r="122" spans="1:7" ht="90">
      <c r="A122" s="81" t="s">
        <v>113</v>
      </c>
      <c r="B122" s="80" t="s">
        <v>114</v>
      </c>
      <c r="C122" s="81" t="s">
        <v>56</v>
      </c>
      <c r="D122" s="81">
        <v>2</v>
      </c>
      <c r="E122" s="84"/>
      <c r="F122" s="40">
        <f t="shared" si="11"/>
        <v>0</v>
      </c>
    </row>
    <row r="123" spans="1:7">
      <c r="A123" s="81"/>
      <c r="B123" s="60" t="s">
        <v>57</v>
      </c>
      <c r="C123" s="81"/>
      <c r="D123" s="81"/>
      <c r="E123" s="84"/>
      <c r="F123" s="84"/>
    </row>
    <row r="124" spans="1:7" ht="8.1" customHeight="1">
      <c r="A124" s="81"/>
      <c r="B124" s="80"/>
      <c r="C124" s="81"/>
      <c r="D124" s="81"/>
      <c r="E124" s="84"/>
      <c r="F124" s="84"/>
    </row>
    <row r="125" spans="1:7">
      <c r="A125" s="118"/>
      <c r="B125" s="119"/>
      <c r="C125" s="118"/>
      <c r="D125" s="118"/>
      <c r="E125" s="120"/>
      <c r="F125" s="120"/>
    </row>
    <row r="126" spans="1:7">
      <c r="A126" s="121"/>
      <c r="B126" s="122" t="s">
        <v>115</v>
      </c>
      <c r="C126" s="121"/>
      <c r="D126" s="121"/>
      <c r="E126" s="123"/>
      <c r="F126" s="123">
        <f>SUM(F12:F125)</f>
        <v>0</v>
      </c>
      <c r="G126" s="124" t="s">
        <v>116</v>
      </c>
    </row>
    <row r="128" spans="1:7">
      <c r="A128" s="118"/>
      <c r="B128" s="119"/>
      <c r="C128" s="118"/>
      <c r="D128" s="118"/>
      <c r="E128" s="120"/>
      <c r="F128" s="120"/>
    </row>
    <row r="130" spans="1:7" ht="18.75">
      <c r="A130" s="33" t="s">
        <v>117</v>
      </c>
      <c r="B130" s="34"/>
      <c r="C130" s="34"/>
      <c r="D130" s="35"/>
      <c r="E130" s="36"/>
      <c r="F130" s="36"/>
      <c r="G130" s="35"/>
    </row>
    <row r="132" spans="1:7">
      <c r="A132" s="125"/>
      <c r="B132" s="125"/>
      <c r="C132" s="125"/>
      <c r="D132" s="125"/>
      <c r="E132" s="126"/>
      <c r="F132" s="126"/>
    </row>
    <row r="133" spans="1:7" ht="15.75">
      <c r="A133" s="127" t="s">
        <v>39</v>
      </c>
      <c r="B133" s="128"/>
      <c r="C133" s="129"/>
      <c r="D133" s="129"/>
      <c r="E133" s="130"/>
      <c r="F133" s="130"/>
      <c r="G133" s="45"/>
    </row>
    <row r="134" spans="1:7">
      <c r="A134" s="131"/>
      <c r="B134" s="132"/>
      <c r="C134" s="76"/>
      <c r="D134" s="76"/>
      <c r="E134" s="133"/>
      <c r="F134" s="133"/>
    </row>
    <row r="135" spans="1:7" ht="60">
      <c r="A135" s="134" t="s">
        <v>118</v>
      </c>
      <c r="B135" s="135" t="s">
        <v>119</v>
      </c>
      <c r="C135" s="134" t="s">
        <v>120</v>
      </c>
      <c r="D135" s="134">
        <v>5</v>
      </c>
      <c r="E135" s="136"/>
      <c r="F135" s="137">
        <f t="shared" ref="F135:F141" si="12">D135*E135</f>
        <v>0</v>
      </c>
      <c r="G135" s="138"/>
    </row>
    <row r="136" spans="1:7" s="26" customFormat="1" ht="75">
      <c r="A136" s="57" t="s">
        <v>121</v>
      </c>
      <c r="B136" s="58" t="s">
        <v>122</v>
      </c>
      <c r="C136" s="57" t="s">
        <v>47</v>
      </c>
      <c r="D136" s="57">
        <v>5</v>
      </c>
      <c r="E136" s="139"/>
      <c r="F136" s="102">
        <f t="shared" si="12"/>
        <v>0</v>
      </c>
    </row>
    <row r="137" spans="1:7" ht="75">
      <c r="A137" s="38" t="s">
        <v>123</v>
      </c>
      <c r="B137" s="50" t="s">
        <v>124</v>
      </c>
      <c r="C137" s="38" t="s">
        <v>47</v>
      </c>
      <c r="D137" s="38">
        <v>130</v>
      </c>
      <c r="E137" s="47"/>
      <c r="F137" s="40">
        <f t="shared" si="12"/>
        <v>0</v>
      </c>
    </row>
    <row r="138" spans="1:7" ht="48" customHeight="1">
      <c r="A138" s="38" t="s">
        <v>125</v>
      </c>
      <c r="B138" s="50" t="s">
        <v>126</v>
      </c>
      <c r="C138" s="38" t="s">
        <v>47</v>
      </c>
      <c r="D138" s="38">
        <v>340</v>
      </c>
      <c r="E138" s="47"/>
      <c r="F138" s="40">
        <f t="shared" si="12"/>
        <v>0</v>
      </c>
    </row>
    <row r="139" spans="1:7" ht="6" customHeight="1">
      <c r="A139" s="38"/>
      <c r="B139" s="50"/>
      <c r="C139" s="38"/>
      <c r="D139" s="38"/>
      <c r="E139" s="67"/>
      <c r="F139" s="40"/>
    </row>
    <row r="140" spans="1:7" ht="75">
      <c r="A140" s="134" t="s">
        <v>127</v>
      </c>
      <c r="B140" s="135" t="s">
        <v>128</v>
      </c>
      <c r="C140" s="134" t="s">
        <v>76</v>
      </c>
      <c r="D140" s="134">
        <v>6</v>
      </c>
      <c r="E140" s="140"/>
      <c r="F140" s="137">
        <f t="shared" si="12"/>
        <v>0</v>
      </c>
    </row>
    <row r="141" spans="1:7" s="26" customFormat="1" ht="90">
      <c r="A141" s="57" t="s">
        <v>129</v>
      </c>
      <c r="B141" s="58" t="s">
        <v>130</v>
      </c>
      <c r="C141" s="57" t="s">
        <v>76</v>
      </c>
      <c r="D141" s="57">
        <v>12</v>
      </c>
      <c r="E141" s="139"/>
      <c r="F141" s="102">
        <f t="shared" si="12"/>
        <v>0</v>
      </c>
    </row>
    <row r="142" spans="1:7" ht="6" customHeight="1">
      <c r="A142" s="38"/>
      <c r="B142" s="50"/>
      <c r="C142" s="38"/>
      <c r="D142" s="38"/>
      <c r="E142" s="47"/>
      <c r="F142" s="47"/>
    </row>
    <row r="144" spans="1:7" ht="15.75">
      <c r="A144" s="141" t="s">
        <v>11</v>
      </c>
      <c r="B144" s="142"/>
      <c r="C144" s="143"/>
      <c r="D144" s="143"/>
      <c r="E144" s="144"/>
      <c r="F144" s="144"/>
      <c r="G144" s="66"/>
    </row>
    <row r="146" spans="1:7">
      <c r="A146" s="37"/>
      <c r="B146" s="37"/>
      <c r="C146" s="37"/>
      <c r="D146" s="37"/>
      <c r="E146" s="40"/>
      <c r="F146" s="40"/>
    </row>
    <row r="147" spans="1:7" ht="75">
      <c r="A147" s="38" t="s">
        <v>131</v>
      </c>
      <c r="B147" s="50" t="s">
        <v>132</v>
      </c>
      <c r="C147" s="38" t="s">
        <v>47</v>
      </c>
      <c r="D147" s="38">
        <v>37</v>
      </c>
      <c r="E147" s="47"/>
      <c r="F147" s="40">
        <f t="shared" ref="F147:F150" si="13">D147*E147</f>
        <v>0</v>
      </c>
    </row>
    <row r="148" spans="1:7" ht="75">
      <c r="A148" s="38" t="s">
        <v>133</v>
      </c>
      <c r="B148" s="50" t="s">
        <v>134</v>
      </c>
      <c r="C148" s="38" t="s">
        <v>47</v>
      </c>
      <c r="D148" s="38">
        <v>37</v>
      </c>
      <c r="E148" s="47"/>
      <c r="F148" s="40">
        <f t="shared" si="13"/>
        <v>0</v>
      </c>
    </row>
    <row r="149" spans="1:7" ht="75">
      <c r="A149" s="38" t="s">
        <v>135</v>
      </c>
      <c r="B149" s="50" t="s">
        <v>136</v>
      </c>
      <c r="C149" s="38" t="s">
        <v>47</v>
      </c>
      <c r="D149" s="38">
        <v>65</v>
      </c>
      <c r="E149" s="47"/>
      <c r="F149" s="40">
        <f t="shared" si="13"/>
        <v>0</v>
      </c>
    </row>
    <row r="150" spans="1:7" ht="75">
      <c r="A150" s="38" t="s">
        <v>137</v>
      </c>
      <c r="B150" s="50" t="s">
        <v>138</v>
      </c>
      <c r="C150" s="38" t="s">
        <v>47</v>
      </c>
      <c r="D150" s="38">
        <v>65</v>
      </c>
      <c r="E150" s="47"/>
      <c r="F150" s="40">
        <f t="shared" si="13"/>
        <v>0</v>
      </c>
    </row>
    <row r="151" spans="1:7" ht="6" customHeight="1">
      <c r="A151" s="38"/>
      <c r="B151" s="50"/>
      <c r="C151" s="38"/>
      <c r="D151" s="38"/>
      <c r="E151" s="47"/>
      <c r="F151" s="47"/>
    </row>
    <row r="152" spans="1:7" ht="55.5" customHeight="1">
      <c r="A152" s="38" t="s">
        <v>139</v>
      </c>
      <c r="B152" s="50" t="s">
        <v>140</v>
      </c>
      <c r="C152" s="38" t="s">
        <v>76</v>
      </c>
      <c r="D152" s="38">
        <v>11</v>
      </c>
      <c r="E152" s="47"/>
      <c r="F152" s="40">
        <f t="shared" ref="F152:F153" si="14">D152*E152</f>
        <v>0</v>
      </c>
    </row>
    <row r="153" spans="1:7" ht="30">
      <c r="A153" s="38" t="s">
        <v>141</v>
      </c>
      <c r="B153" s="50" t="s">
        <v>142</v>
      </c>
      <c r="C153" s="38" t="s">
        <v>47</v>
      </c>
      <c r="D153" s="38">
        <v>7</v>
      </c>
      <c r="E153" s="47"/>
      <c r="F153" s="40">
        <f t="shared" si="14"/>
        <v>0</v>
      </c>
    </row>
    <row r="154" spans="1:7" ht="3" customHeight="1">
      <c r="A154" s="38"/>
      <c r="B154" s="50"/>
      <c r="C154" s="38"/>
      <c r="D154" s="38"/>
      <c r="E154" s="47"/>
      <c r="F154" s="67"/>
    </row>
    <row r="156" spans="1:7" ht="15.75">
      <c r="A156" s="71" t="s">
        <v>12</v>
      </c>
      <c r="B156" s="72"/>
      <c r="C156" s="73"/>
      <c r="D156" s="73"/>
      <c r="E156" s="74"/>
      <c r="F156" s="74"/>
      <c r="G156" s="75"/>
    </row>
    <row r="157" spans="1:7">
      <c r="A157" s="76"/>
      <c r="B157" s="77"/>
      <c r="C157" s="76"/>
      <c r="D157" s="76"/>
      <c r="E157" s="78"/>
      <c r="F157" s="78"/>
    </row>
    <row r="158" spans="1:7" ht="3" customHeight="1">
      <c r="A158" s="79"/>
      <c r="B158" s="80"/>
      <c r="C158" s="81"/>
      <c r="D158" s="83"/>
      <c r="E158" s="145"/>
      <c r="F158" s="145"/>
    </row>
    <row r="159" spans="1:7" ht="90">
      <c r="A159" s="81" t="s">
        <v>143</v>
      </c>
      <c r="B159" s="80" t="s">
        <v>144</v>
      </c>
      <c r="C159" s="81" t="s">
        <v>47</v>
      </c>
      <c r="D159" s="81">
        <v>3</v>
      </c>
      <c r="E159" s="87"/>
      <c r="F159" s="40">
        <f t="shared" ref="F159:F163" si="15">D159*E159</f>
        <v>0</v>
      </c>
    </row>
    <row r="160" spans="1:7" ht="75">
      <c r="A160" s="81" t="s">
        <v>145</v>
      </c>
      <c r="B160" s="80" t="s">
        <v>146</v>
      </c>
      <c r="C160" s="81" t="s">
        <v>47</v>
      </c>
      <c r="D160" s="81">
        <v>20</v>
      </c>
      <c r="E160" s="87"/>
      <c r="F160" s="40">
        <f t="shared" si="15"/>
        <v>0</v>
      </c>
    </row>
    <row r="161" spans="1:7" ht="75">
      <c r="A161" s="81" t="s">
        <v>147</v>
      </c>
      <c r="B161" s="80" t="s">
        <v>148</v>
      </c>
      <c r="C161" s="81" t="s">
        <v>47</v>
      </c>
      <c r="D161" s="81">
        <v>75</v>
      </c>
      <c r="E161" s="87"/>
      <c r="F161" s="40">
        <f t="shared" si="15"/>
        <v>0</v>
      </c>
    </row>
    <row r="162" spans="1:7" ht="75">
      <c r="A162" s="81" t="s">
        <v>149</v>
      </c>
      <c r="B162" s="80" t="s">
        <v>150</v>
      </c>
      <c r="C162" s="81" t="s">
        <v>47</v>
      </c>
      <c r="D162" s="81">
        <v>70</v>
      </c>
      <c r="E162" s="87"/>
      <c r="F162" s="40">
        <f t="shared" si="15"/>
        <v>0</v>
      </c>
    </row>
    <row r="163" spans="1:7" ht="90">
      <c r="A163" s="81" t="s">
        <v>151</v>
      </c>
      <c r="B163" s="80" t="s">
        <v>152</v>
      </c>
      <c r="C163" s="81" t="s">
        <v>47</v>
      </c>
      <c r="D163" s="81">
        <v>3</v>
      </c>
      <c r="E163" s="87"/>
      <c r="F163" s="40">
        <f t="shared" si="15"/>
        <v>0</v>
      </c>
    </row>
    <row r="164" spans="1:7" ht="6" customHeight="1">
      <c r="A164" s="81"/>
      <c r="B164" s="80"/>
      <c r="C164" s="81"/>
      <c r="D164" s="81"/>
      <c r="E164" s="87"/>
      <c r="F164" s="87"/>
    </row>
    <row r="166" spans="1:7">
      <c r="A166" s="93"/>
      <c r="B166" s="93"/>
      <c r="C166" s="93"/>
      <c r="D166" s="93"/>
      <c r="E166" s="94"/>
      <c r="F166" s="94"/>
    </row>
    <row r="167" spans="1:7" ht="15.75">
      <c r="A167" s="96" t="s">
        <v>13</v>
      </c>
      <c r="B167" s="97"/>
      <c r="C167" s="98"/>
      <c r="D167" s="98"/>
      <c r="E167" s="99"/>
      <c r="F167" s="99"/>
      <c r="G167" s="100"/>
    </row>
    <row r="168" spans="1:7">
      <c r="A168" s="93"/>
      <c r="B168" s="93"/>
      <c r="C168" s="93"/>
      <c r="D168" s="93"/>
      <c r="E168" s="94"/>
      <c r="F168" s="94"/>
    </row>
    <row r="169" spans="1:7" ht="6" customHeight="1">
      <c r="A169" s="37"/>
      <c r="B169" s="37"/>
      <c r="C169" s="37"/>
      <c r="D169" s="37"/>
      <c r="E169" s="40"/>
      <c r="F169" s="40"/>
    </row>
    <row r="170" spans="1:7" s="26" customFormat="1" ht="75">
      <c r="A170" s="57" t="s">
        <v>153</v>
      </c>
      <c r="B170" s="58" t="s">
        <v>154</v>
      </c>
      <c r="C170" s="57" t="s">
        <v>47</v>
      </c>
      <c r="D170" s="57">
        <v>40</v>
      </c>
      <c r="E170" s="139"/>
      <c r="F170" s="102">
        <f>D170*E170</f>
        <v>0</v>
      </c>
    </row>
    <row r="171" spans="1:7" ht="75">
      <c r="A171" s="38" t="s">
        <v>155</v>
      </c>
      <c r="B171" s="50" t="s">
        <v>156</v>
      </c>
      <c r="C171" s="38" t="s">
        <v>47</v>
      </c>
      <c r="D171" s="38">
        <v>97</v>
      </c>
      <c r="E171" s="47"/>
      <c r="F171" s="40">
        <f t="shared" ref="F171:F175" si="16">D171*E171</f>
        <v>0</v>
      </c>
    </row>
    <row r="172" spans="1:7" ht="75">
      <c r="A172" s="38" t="s">
        <v>157</v>
      </c>
      <c r="B172" s="50" t="s">
        <v>158</v>
      </c>
      <c r="C172" s="38" t="s">
        <v>47</v>
      </c>
      <c r="D172" s="38">
        <v>200</v>
      </c>
      <c r="E172" s="47"/>
      <c r="F172" s="40">
        <f t="shared" si="16"/>
        <v>0</v>
      </c>
    </row>
    <row r="173" spans="1:7" ht="8.1" customHeight="1">
      <c r="A173" s="38"/>
      <c r="B173" s="50"/>
      <c r="C173" s="38"/>
      <c r="D173" s="38"/>
      <c r="E173" s="67"/>
      <c r="F173" s="40"/>
    </row>
    <row r="174" spans="1:7" ht="75">
      <c r="A174" s="38" t="s">
        <v>159</v>
      </c>
      <c r="B174" s="50" t="s">
        <v>160</v>
      </c>
      <c r="C174" s="38" t="s">
        <v>76</v>
      </c>
      <c r="D174" s="38">
        <v>8</v>
      </c>
      <c r="E174" s="47"/>
      <c r="F174" s="40">
        <f t="shared" si="16"/>
        <v>0</v>
      </c>
    </row>
    <row r="175" spans="1:7" s="26" customFormat="1" ht="90">
      <c r="A175" s="57" t="s">
        <v>161</v>
      </c>
      <c r="B175" s="58" t="s">
        <v>162</v>
      </c>
      <c r="C175" s="57" t="s">
        <v>76</v>
      </c>
      <c r="D175" s="57">
        <v>16</v>
      </c>
      <c r="E175" s="139"/>
      <c r="F175" s="102">
        <f t="shared" si="16"/>
        <v>0</v>
      </c>
    </row>
    <row r="176" spans="1:7">
      <c r="A176" s="38"/>
      <c r="B176" s="50"/>
      <c r="C176" s="38"/>
      <c r="D176" s="38"/>
      <c r="E176" s="47"/>
      <c r="F176" s="47"/>
    </row>
    <row r="179" spans="1:7" ht="15.75">
      <c r="A179" s="104" t="s">
        <v>14</v>
      </c>
      <c r="B179" s="104"/>
      <c r="C179" s="104"/>
      <c r="D179" s="104"/>
      <c r="E179" s="105"/>
      <c r="F179" s="105"/>
      <c r="G179" s="104"/>
    </row>
    <row r="181" spans="1:7">
      <c r="A181" s="83"/>
      <c r="B181" s="80"/>
      <c r="C181" s="81"/>
      <c r="D181" s="81"/>
      <c r="E181" s="84"/>
      <c r="F181" s="84"/>
    </row>
    <row r="182" spans="1:7" s="26" customFormat="1" ht="90">
      <c r="A182" s="110" t="s">
        <v>163</v>
      </c>
      <c r="B182" s="111" t="s">
        <v>164</v>
      </c>
      <c r="C182" s="110" t="s">
        <v>47</v>
      </c>
      <c r="D182" s="110">
        <v>10</v>
      </c>
      <c r="E182" s="146"/>
      <c r="F182" s="102">
        <f t="shared" ref="F182:F183" si="17">D182*E182</f>
        <v>0</v>
      </c>
    </row>
    <row r="183" spans="1:7" ht="105">
      <c r="A183" s="81" t="s">
        <v>165</v>
      </c>
      <c r="B183" s="80" t="s">
        <v>166</v>
      </c>
      <c r="C183" s="81" t="s">
        <v>47</v>
      </c>
      <c r="D183" s="81">
        <v>39</v>
      </c>
      <c r="E183" s="87"/>
      <c r="F183" s="40">
        <f t="shared" si="17"/>
        <v>0</v>
      </c>
    </row>
    <row r="184" spans="1:7" ht="8.1" customHeight="1">
      <c r="A184" s="81"/>
      <c r="B184" s="83"/>
      <c r="C184" s="83"/>
      <c r="D184" s="83"/>
      <c r="E184" s="82"/>
      <c r="F184" s="82"/>
    </row>
    <row r="185" spans="1:7" s="26" customFormat="1" ht="8.1" customHeight="1">
      <c r="A185" s="110"/>
      <c r="B185" s="111"/>
      <c r="C185" s="110"/>
      <c r="D185" s="110"/>
      <c r="E185" s="146"/>
      <c r="F185" s="102"/>
    </row>
    <row r="186" spans="1:7" ht="6" customHeight="1">
      <c r="A186" s="81"/>
      <c r="B186" s="80"/>
      <c r="C186" s="81"/>
      <c r="D186" s="81"/>
      <c r="E186" s="87"/>
      <c r="F186" s="87"/>
    </row>
    <row r="187" spans="1:7" s="26" customFormat="1" ht="90">
      <c r="A187" s="110" t="s">
        <v>167</v>
      </c>
      <c r="B187" s="111" t="s">
        <v>168</v>
      </c>
      <c r="C187" s="110" t="s">
        <v>47</v>
      </c>
      <c r="D187" s="110">
        <v>2.7</v>
      </c>
      <c r="E187" s="146"/>
      <c r="F187" s="102">
        <f>D187*E187</f>
        <v>0</v>
      </c>
    </row>
    <row r="188" spans="1:7" ht="6" customHeight="1">
      <c r="A188" s="81"/>
      <c r="B188" s="80"/>
      <c r="C188" s="81"/>
      <c r="D188" s="81"/>
      <c r="E188" s="87"/>
      <c r="F188" s="87"/>
    </row>
    <row r="190" spans="1:7">
      <c r="F190" s="103"/>
    </row>
    <row r="191" spans="1:7" ht="15.75">
      <c r="A191" s="114" t="s">
        <v>105</v>
      </c>
      <c r="B191" s="115"/>
      <c r="C191" s="115"/>
      <c r="D191" s="115"/>
      <c r="E191" s="116"/>
      <c r="F191" s="117"/>
      <c r="G191" s="115"/>
    </row>
    <row r="192" spans="1:7">
      <c r="F192" s="103"/>
    </row>
    <row r="193" spans="1:7">
      <c r="A193" s="83"/>
      <c r="B193" s="80"/>
      <c r="C193" s="81"/>
      <c r="D193" s="81"/>
      <c r="E193" s="84"/>
      <c r="F193" s="84"/>
    </row>
    <row r="194" spans="1:7" ht="90">
      <c r="A194" s="81" t="s">
        <v>169</v>
      </c>
      <c r="B194" s="80" t="s">
        <v>170</v>
      </c>
      <c r="C194" s="81" t="s">
        <v>47</v>
      </c>
      <c r="D194" s="81">
        <v>200</v>
      </c>
      <c r="E194" s="87"/>
      <c r="F194" s="40">
        <f>D194*E194</f>
        <v>0</v>
      </c>
    </row>
    <row r="195" spans="1:7" ht="6.95" customHeight="1">
      <c r="A195" s="81"/>
      <c r="B195" s="80"/>
      <c r="C195" s="81"/>
      <c r="D195" s="81"/>
      <c r="E195" s="87"/>
      <c r="F195" s="87"/>
    </row>
    <row r="197" spans="1:7">
      <c r="A197" s="124"/>
      <c r="B197" s="122" t="s">
        <v>115</v>
      </c>
      <c r="C197" s="124"/>
      <c r="D197" s="124"/>
      <c r="E197" s="147"/>
      <c r="F197" s="147">
        <f>SUM(F135:F196)</f>
        <v>0</v>
      </c>
      <c r="G197" s="124" t="s">
        <v>116</v>
      </c>
    </row>
    <row r="200" spans="1:7" ht="18.75">
      <c r="A200" s="33" t="s">
        <v>171</v>
      </c>
      <c r="B200" s="34"/>
      <c r="C200" s="34"/>
      <c r="D200" s="35"/>
      <c r="E200" s="36"/>
      <c r="F200" s="36"/>
      <c r="G200" s="35"/>
    </row>
    <row r="203" spans="1:7" ht="153" customHeight="1">
      <c r="A203" s="148"/>
      <c r="B203" s="215" t="s">
        <v>172</v>
      </c>
      <c r="C203" s="216"/>
      <c r="D203" s="216"/>
      <c r="E203" s="216"/>
      <c r="F203" s="217"/>
    </row>
    <row r="204" spans="1:7" ht="135" customHeight="1">
      <c r="A204" s="148"/>
      <c r="B204" s="215" t="s">
        <v>173</v>
      </c>
      <c r="C204" s="216"/>
      <c r="D204" s="216"/>
      <c r="E204" s="216"/>
      <c r="F204" s="217"/>
    </row>
    <row r="205" spans="1:7" ht="5.0999999999999996" customHeight="1">
      <c r="A205" s="148"/>
      <c r="B205" s="80"/>
      <c r="C205" s="81"/>
      <c r="D205" s="83"/>
      <c r="E205" s="145"/>
      <c r="F205" s="145"/>
    </row>
    <row r="206" spans="1:7">
      <c r="A206" s="148"/>
      <c r="B206" s="80"/>
      <c r="C206" s="81"/>
      <c r="D206" s="83"/>
      <c r="E206" s="145"/>
      <c r="F206" s="145"/>
    </row>
    <row r="207" spans="1:7" ht="15.75">
      <c r="A207" s="149" t="s">
        <v>39</v>
      </c>
      <c r="B207" s="149"/>
      <c r="C207" s="149"/>
      <c r="D207" s="149"/>
      <c r="E207" s="150"/>
      <c r="F207" s="150"/>
      <c r="G207" s="149"/>
    </row>
    <row r="208" spans="1:7" ht="6.95" customHeight="1">
      <c r="A208" s="38"/>
      <c r="B208" s="50"/>
      <c r="C208" s="38"/>
      <c r="D208" s="38"/>
      <c r="E208" s="47"/>
      <c r="F208" s="67"/>
    </row>
    <row r="209" spans="1:7" ht="6.95" customHeight="1">
      <c r="A209" s="38"/>
      <c r="B209" s="50"/>
      <c r="C209" s="38"/>
      <c r="D209" s="38"/>
      <c r="E209" s="47"/>
      <c r="F209" s="67"/>
    </row>
    <row r="210" spans="1:7" ht="225">
      <c r="A210" s="38" t="s">
        <v>174</v>
      </c>
      <c r="B210" s="50" t="s">
        <v>175</v>
      </c>
      <c r="C210" s="38" t="s">
        <v>76</v>
      </c>
      <c r="D210" s="38">
        <v>1</v>
      </c>
      <c r="E210" s="47"/>
      <c r="F210" s="40">
        <f>D210*E210</f>
        <v>0</v>
      </c>
    </row>
    <row r="211" spans="1:7">
      <c r="A211" s="38"/>
      <c r="B211" s="50"/>
      <c r="C211" s="38"/>
      <c r="D211" s="37"/>
      <c r="E211" s="67"/>
      <c r="F211" s="67"/>
    </row>
    <row r="212" spans="1:7" ht="17.25" customHeight="1"/>
    <row r="213" spans="1:7" ht="15.75">
      <c r="A213" s="151" t="s">
        <v>11</v>
      </c>
      <c r="B213" s="75"/>
      <c r="C213" s="75"/>
      <c r="D213" s="75"/>
      <c r="E213" s="152"/>
      <c r="F213" s="152"/>
      <c r="G213" s="75"/>
    </row>
    <row r="215" spans="1:7" ht="6" customHeight="1">
      <c r="A215" s="153"/>
      <c r="B215" s="50"/>
      <c r="C215" s="38"/>
      <c r="D215" s="38"/>
      <c r="E215" s="47"/>
      <c r="F215" s="67"/>
    </row>
    <row r="216" spans="1:7" ht="45">
      <c r="A216" s="101" t="s">
        <v>176</v>
      </c>
      <c r="B216" s="154" t="s">
        <v>177</v>
      </c>
      <c r="C216" s="101" t="s">
        <v>76</v>
      </c>
      <c r="D216" s="101">
        <v>1</v>
      </c>
      <c r="E216" s="155"/>
      <c r="F216" s="40">
        <f>D216*E216</f>
        <v>0</v>
      </c>
    </row>
    <row r="217" spans="1:7">
      <c r="A217" s="38"/>
      <c r="B217" s="50"/>
      <c r="C217" s="38"/>
      <c r="D217" s="38"/>
      <c r="E217" s="47"/>
      <c r="F217" s="47"/>
    </row>
    <row r="218" spans="1:7">
      <c r="A218" s="68"/>
      <c r="B218" s="156"/>
      <c r="C218" s="68"/>
      <c r="D218" s="68"/>
      <c r="E218" s="95"/>
      <c r="F218" s="95"/>
      <c r="G218" s="93"/>
    </row>
    <row r="219" spans="1:7" ht="15.75">
      <c r="A219" s="157" t="s">
        <v>12</v>
      </c>
      <c r="B219" s="158"/>
      <c r="C219" s="157"/>
      <c r="D219" s="157"/>
      <c r="E219" s="159"/>
      <c r="F219" s="159"/>
      <c r="G219" s="160"/>
    </row>
    <row r="220" spans="1:7">
      <c r="A220" s="68"/>
      <c r="B220" s="156"/>
      <c r="C220" s="68"/>
      <c r="D220" s="68"/>
      <c r="E220" s="95"/>
      <c r="F220" s="95"/>
      <c r="G220" s="93"/>
    </row>
    <row r="221" spans="1:7" ht="6.95" customHeight="1">
      <c r="A221" s="38"/>
      <c r="B221" s="50"/>
      <c r="C221" s="38"/>
      <c r="D221" s="37"/>
      <c r="E221" s="67"/>
      <c r="F221" s="67"/>
    </row>
    <row r="222" spans="1:7" ht="143.25" customHeight="1">
      <c r="A222" s="81" t="s">
        <v>178</v>
      </c>
      <c r="B222" s="80" t="s">
        <v>179</v>
      </c>
      <c r="C222" s="81" t="s">
        <v>76</v>
      </c>
      <c r="D222" s="81">
        <v>2</v>
      </c>
      <c r="E222" s="87"/>
      <c r="F222" s="40">
        <f>D222*E222</f>
        <v>0</v>
      </c>
    </row>
    <row r="224" spans="1:7" ht="15.75">
      <c r="A224" s="161" t="s">
        <v>13</v>
      </c>
      <c r="B224" s="161"/>
      <c r="C224" s="161"/>
      <c r="D224" s="161"/>
      <c r="E224" s="162"/>
      <c r="F224" s="162"/>
      <c r="G224" s="161"/>
    </row>
    <row r="226" spans="1:7" ht="45">
      <c r="A226" s="38" t="s">
        <v>180</v>
      </c>
      <c r="B226" s="50" t="s">
        <v>181</v>
      </c>
      <c r="C226" s="38" t="s">
        <v>76</v>
      </c>
      <c r="D226" s="38">
        <v>3</v>
      </c>
      <c r="E226" s="47"/>
      <c r="F226" s="40">
        <f>D226*E226</f>
        <v>0</v>
      </c>
    </row>
    <row r="228" spans="1:7" ht="15.75">
      <c r="A228" s="104" t="s">
        <v>14</v>
      </c>
      <c r="B228" s="104"/>
      <c r="C228" s="104"/>
      <c r="D228" s="104"/>
      <c r="E228" s="105"/>
      <c r="F228" s="105"/>
      <c r="G228" s="104"/>
    </row>
    <row r="230" spans="1:7" ht="45">
      <c r="A230" s="81" t="s">
        <v>182</v>
      </c>
      <c r="B230" s="80" t="s">
        <v>183</v>
      </c>
      <c r="C230" s="81" t="s">
        <v>76</v>
      </c>
      <c r="D230" s="81">
        <v>2</v>
      </c>
      <c r="E230" s="87"/>
      <c r="F230" s="40">
        <f>D230*E230</f>
        <v>0</v>
      </c>
    </row>
    <row r="232" spans="1:7" ht="15.75">
      <c r="A232" s="163" t="s">
        <v>105</v>
      </c>
      <c r="B232" s="163"/>
      <c r="C232" s="163"/>
      <c r="D232" s="163"/>
      <c r="E232" s="164"/>
      <c r="F232" s="164"/>
      <c r="G232" s="163"/>
    </row>
    <row r="234" spans="1:7" ht="120">
      <c r="A234" s="81" t="s">
        <v>184</v>
      </c>
      <c r="B234" s="80" t="s">
        <v>185</v>
      </c>
      <c r="C234" s="81" t="s">
        <v>76</v>
      </c>
      <c r="D234" s="81">
        <v>2</v>
      </c>
      <c r="E234" s="87"/>
      <c r="F234" s="40">
        <f>D234*E234</f>
        <v>0</v>
      </c>
    </row>
    <row r="235" spans="1:7">
      <c r="A235" s="118"/>
      <c r="B235" s="119"/>
      <c r="C235" s="118"/>
      <c r="D235" s="118"/>
      <c r="E235" s="165"/>
      <c r="F235" s="165"/>
    </row>
    <row r="236" spans="1:7">
      <c r="A236" s="124"/>
      <c r="B236" s="122" t="s">
        <v>115</v>
      </c>
      <c r="C236" s="124"/>
      <c r="D236" s="124"/>
      <c r="E236" s="147"/>
      <c r="F236" s="166">
        <f>SUM(F210:F235)</f>
        <v>0</v>
      </c>
      <c r="G236" s="124" t="s">
        <v>116</v>
      </c>
    </row>
    <row r="240" spans="1:7" ht="18.75">
      <c r="A240" s="33" t="s">
        <v>186</v>
      </c>
      <c r="B240" s="34"/>
      <c r="C240" s="34"/>
      <c r="D240" s="35"/>
      <c r="E240" s="36"/>
      <c r="F240" s="36"/>
      <c r="G240" s="35"/>
    </row>
    <row r="242" spans="1:7" ht="15.75">
      <c r="A242" s="149" t="s">
        <v>39</v>
      </c>
      <c r="B242" s="149"/>
      <c r="C242" s="149"/>
      <c r="D242" s="149"/>
      <c r="E242" s="150"/>
      <c r="F242" s="150"/>
      <c r="G242" s="45"/>
    </row>
    <row r="244" spans="1:7" ht="3" customHeight="1">
      <c r="A244" s="153"/>
      <c r="B244" s="50"/>
      <c r="C244" s="38"/>
      <c r="D244" s="38"/>
      <c r="E244" s="47"/>
      <c r="F244" s="67"/>
    </row>
    <row r="245" spans="1:7" s="26" customFormat="1" ht="8.1" customHeight="1">
      <c r="A245" s="57"/>
      <c r="B245" s="58"/>
      <c r="C245" s="57"/>
      <c r="D245" s="57"/>
      <c r="E245" s="139"/>
      <c r="F245" s="102"/>
    </row>
    <row r="246" spans="1:7" s="26" customFormat="1" ht="5.0999999999999996" customHeight="1">
      <c r="A246" s="57"/>
      <c r="B246" s="58"/>
      <c r="C246" s="57"/>
      <c r="D246" s="57"/>
      <c r="E246" s="139"/>
      <c r="F246" s="102"/>
    </row>
    <row r="247" spans="1:7" ht="90">
      <c r="A247" s="38" t="s">
        <v>187</v>
      </c>
      <c r="B247" s="50" t="s">
        <v>188</v>
      </c>
      <c r="C247" s="38" t="s">
        <v>120</v>
      </c>
      <c r="D247" s="38">
        <v>7</v>
      </c>
      <c r="E247" s="47"/>
      <c r="F247" s="40">
        <f>D247*E247</f>
        <v>0</v>
      </c>
    </row>
    <row r="248" spans="1:7" s="26" customFormat="1" ht="120">
      <c r="A248" s="167" t="s">
        <v>189</v>
      </c>
      <c r="B248" s="168" t="s">
        <v>190</v>
      </c>
      <c r="C248" s="167" t="s">
        <v>76</v>
      </c>
      <c r="D248" s="57">
        <v>6</v>
      </c>
      <c r="E248" s="169"/>
      <c r="F248" s="102">
        <f>D248*E248</f>
        <v>0</v>
      </c>
    </row>
    <row r="249" spans="1:7">
      <c r="A249" s="170"/>
      <c r="B249" s="171"/>
      <c r="C249" s="172"/>
      <c r="D249" s="38"/>
      <c r="E249" s="173"/>
      <c r="F249" s="40"/>
    </row>
    <row r="250" spans="1:7">
      <c r="F250" s="40"/>
    </row>
    <row r="251" spans="1:7" ht="15.75">
      <c r="A251" s="151" t="s">
        <v>11</v>
      </c>
      <c r="B251" s="75"/>
      <c r="C251" s="75"/>
      <c r="D251" s="75"/>
      <c r="E251" s="152"/>
      <c r="F251" s="40"/>
      <c r="G251" s="75"/>
    </row>
    <row r="252" spans="1:7">
      <c r="F252" s="40"/>
    </row>
    <row r="253" spans="1:7" ht="5.0999999999999996" customHeight="1">
      <c r="A253" s="153"/>
      <c r="B253" s="50"/>
      <c r="C253" s="38"/>
      <c r="D253" s="38"/>
      <c r="E253" s="47"/>
      <c r="F253" s="40"/>
    </row>
    <row r="254" spans="1:7" s="26" customFormat="1" ht="120">
      <c r="A254" s="167" t="s">
        <v>191</v>
      </c>
      <c r="B254" s="168" t="s">
        <v>192</v>
      </c>
      <c r="C254" s="167" t="s">
        <v>76</v>
      </c>
      <c r="D254" s="169">
        <v>4</v>
      </c>
      <c r="E254" s="169"/>
      <c r="F254" s="102">
        <f>D254*E254</f>
        <v>0</v>
      </c>
    </row>
    <row r="255" spans="1:7" ht="90">
      <c r="A255" s="38" t="s">
        <v>193</v>
      </c>
      <c r="B255" s="50" t="s">
        <v>194</v>
      </c>
      <c r="C255" s="38" t="s">
        <v>195</v>
      </c>
      <c r="D255" s="38">
        <v>4</v>
      </c>
      <c r="E255" s="47"/>
      <c r="F255" s="40">
        <f>D255*E255</f>
        <v>0</v>
      </c>
    </row>
    <row r="256" spans="1:7">
      <c r="A256" s="38"/>
      <c r="B256" s="58"/>
      <c r="C256" s="38"/>
      <c r="D256" s="38"/>
      <c r="E256" s="47"/>
      <c r="F256" s="47"/>
    </row>
    <row r="257" spans="1:7">
      <c r="F257" s="103"/>
    </row>
    <row r="258" spans="1:7" ht="15.75">
      <c r="A258" s="174" t="s">
        <v>12</v>
      </c>
      <c r="B258" s="174"/>
      <c r="C258" s="174"/>
      <c r="D258" s="174"/>
      <c r="E258" s="175"/>
      <c r="F258" s="176"/>
      <c r="G258" s="66"/>
    </row>
    <row r="259" spans="1:7">
      <c r="F259" s="103"/>
    </row>
    <row r="260" spans="1:7" ht="2.1" customHeight="1">
      <c r="A260" s="177"/>
      <c r="B260" s="80"/>
      <c r="C260" s="81"/>
      <c r="D260" s="81"/>
      <c r="E260" s="87"/>
      <c r="F260" s="87"/>
    </row>
    <row r="261" spans="1:7" ht="135">
      <c r="A261" s="81" t="s">
        <v>196</v>
      </c>
      <c r="B261" s="80" t="s">
        <v>197</v>
      </c>
      <c r="C261" s="81" t="s">
        <v>198</v>
      </c>
      <c r="D261" s="81">
        <v>10</v>
      </c>
      <c r="E261" s="87"/>
      <c r="F261" s="40">
        <f>D261*E261</f>
        <v>0</v>
      </c>
    </row>
    <row r="262" spans="1:7" s="26" customFormat="1" ht="180">
      <c r="A262" s="110" t="s">
        <v>199</v>
      </c>
      <c r="B262" s="111" t="s">
        <v>200</v>
      </c>
      <c r="C262" s="110" t="s">
        <v>76</v>
      </c>
      <c r="D262" s="110">
        <v>7</v>
      </c>
      <c r="E262" s="146"/>
      <c r="F262" s="102">
        <f>D262*E262</f>
        <v>0</v>
      </c>
    </row>
    <row r="263" spans="1:7" s="26" customFormat="1" ht="6.95" customHeight="1">
      <c r="A263" s="110"/>
      <c r="B263" s="111"/>
      <c r="C263" s="110"/>
      <c r="D263" s="110"/>
      <c r="E263" s="146"/>
      <c r="F263" s="102"/>
    </row>
    <row r="264" spans="1:7" s="26" customFormat="1" ht="3.95" customHeight="1">
      <c r="A264" s="110"/>
      <c r="B264" s="111"/>
      <c r="C264" s="110"/>
      <c r="D264" s="110"/>
      <c r="E264" s="146"/>
      <c r="F264" s="102"/>
    </row>
    <row r="265" spans="1:7" ht="3" customHeight="1">
      <c r="A265" s="81"/>
      <c r="B265" s="83"/>
      <c r="C265" s="83"/>
      <c r="D265" s="83"/>
      <c r="E265" s="145"/>
      <c r="F265" s="87"/>
    </row>
    <row r="266" spans="1:7">
      <c r="F266" s="103"/>
    </row>
    <row r="267" spans="1:7" ht="15.75">
      <c r="A267" s="96" t="s">
        <v>13</v>
      </c>
      <c r="B267" s="97"/>
      <c r="C267" s="98"/>
      <c r="D267" s="98"/>
      <c r="E267" s="99"/>
      <c r="F267" s="99"/>
      <c r="G267" s="100"/>
    </row>
    <row r="268" spans="1:7">
      <c r="F268" s="103"/>
    </row>
    <row r="269" spans="1:7" ht="8.1" customHeight="1">
      <c r="A269" s="153"/>
      <c r="B269" s="50"/>
      <c r="C269" s="38"/>
      <c r="D269" s="38"/>
      <c r="E269" s="47"/>
      <c r="F269" s="47"/>
    </row>
    <row r="270" spans="1:7" s="26" customFormat="1" ht="3.95" customHeight="1">
      <c r="A270" s="57"/>
      <c r="B270" s="58"/>
      <c r="C270" s="57"/>
      <c r="D270" s="57"/>
      <c r="E270" s="139"/>
      <c r="F270" s="102"/>
    </row>
    <row r="271" spans="1:7" s="26" customFormat="1" ht="9" customHeight="1">
      <c r="A271" s="57"/>
      <c r="B271" s="58"/>
      <c r="C271" s="57"/>
      <c r="D271" s="57"/>
      <c r="E271" s="139"/>
      <c r="F271" s="102"/>
    </row>
    <row r="272" spans="1:7" ht="135">
      <c r="A272" s="81" t="s">
        <v>201</v>
      </c>
      <c r="B272" s="50" t="s">
        <v>202</v>
      </c>
      <c r="C272" s="38" t="s">
        <v>198</v>
      </c>
      <c r="D272" s="38">
        <v>2</v>
      </c>
      <c r="E272" s="47"/>
      <c r="F272" s="40">
        <f t="shared" ref="F272:F273" si="18">D272*E272</f>
        <v>0</v>
      </c>
    </row>
    <row r="273" spans="1:7" s="26" customFormat="1" ht="176.1" customHeight="1">
      <c r="A273" s="57" t="s">
        <v>203</v>
      </c>
      <c r="B273" s="58" t="s">
        <v>204</v>
      </c>
      <c r="C273" s="57" t="s">
        <v>76</v>
      </c>
      <c r="D273" s="57">
        <v>4</v>
      </c>
      <c r="E273" s="139"/>
      <c r="F273" s="102">
        <f t="shared" si="18"/>
        <v>0</v>
      </c>
    </row>
    <row r="274" spans="1:7">
      <c r="A274" s="38"/>
      <c r="B274" s="50"/>
      <c r="C274" s="38"/>
      <c r="D274" s="38"/>
      <c r="E274" s="47"/>
      <c r="F274" s="47"/>
    </row>
    <row r="275" spans="1:7">
      <c r="F275" s="103"/>
    </row>
    <row r="276" spans="1:7" ht="15.75">
      <c r="A276" s="178" t="s">
        <v>14</v>
      </c>
      <c r="B276" s="104"/>
      <c r="C276" s="104"/>
      <c r="D276" s="104"/>
      <c r="E276" s="105"/>
      <c r="F276" s="106"/>
      <c r="G276" s="179"/>
    </row>
    <row r="277" spans="1:7">
      <c r="F277" s="103"/>
    </row>
    <row r="278" spans="1:7" hidden="1">
      <c r="A278" s="177"/>
      <c r="B278" s="80"/>
      <c r="C278" s="81"/>
      <c r="D278" s="81"/>
      <c r="E278" s="87"/>
      <c r="F278" s="87"/>
    </row>
    <row r="279" spans="1:7" s="26" customFormat="1" hidden="1">
      <c r="A279" s="110"/>
      <c r="B279" s="111"/>
      <c r="C279" s="110"/>
      <c r="D279" s="110"/>
      <c r="E279" s="146"/>
      <c r="F279" s="102"/>
    </row>
    <row r="280" spans="1:7" s="26" customFormat="1" hidden="1">
      <c r="A280" s="180"/>
      <c r="B280" s="181"/>
      <c r="C280" s="180"/>
      <c r="D280" s="180"/>
      <c r="E280" s="182"/>
      <c r="F280" s="182"/>
    </row>
    <row r="281" spans="1:7" s="26" customFormat="1" hidden="1">
      <c r="A281" s="110"/>
      <c r="B281" s="111"/>
      <c r="C281" s="110"/>
      <c r="D281" s="110"/>
      <c r="E281" s="146"/>
      <c r="F281" s="102"/>
    </row>
    <row r="282" spans="1:7" ht="135">
      <c r="A282" s="81" t="s">
        <v>205</v>
      </c>
      <c r="B282" s="80" t="s">
        <v>206</v>
      </c>
      <c r="C282" s="81" t="s">
        <v>198</v>
      </c>
      <c r="D282" s="81">
        <v>4</v>
      </c>
      <c r="E282" s="87"/>
      <c r="F282" s="40">
        <f t="shared" ref="F282:F283" si="19">D282*E282</f>
        <v>0</v>
      </c>
    </row>
    <row r="283" spans="1:7" s="26" customFormat="1" ht="180">
      <c r="A283" s="110" t="s">
        <v>207</v>
      </c>
      <c r="B283" s="111" t="s">
        <v>208</v>
      </c>
      <c r="C283" s="110" t="s">
        <v>76</v>
      </c>
      <c r="D283" s="110">
        <v>3</v>
      </c>
      <c r="E283" s="146"/>
      <c r="F283" s="102">
        <f t="shared" si="19"/>
        <v>0</v>
      </c>
    </row>
    <row r="284" spans="1:7">
      <c r="A284" s="81"/>
      <c r="B284" s="80"/>
      <c r="C284" s="81"/>
      <c r="D284" s="81"/>
      <c r="E284" s="87"/>
      <c r="F284" s="87"/>
    </row>
    <row r="285" spans="1:7">
      <c r="A285" s="118"/>
      <c r="B285" s="119"/>
      <c r="C285" s="118"/>
      <c r="D285" s="118"/>
      <c r="E285" s="165"/>
      <c r="F285" s="165"/>
    </row>
    <row r="286" spans="1:7">
      <c r="F286" s="103"/>
    </row>
    <row r="287" spans="1:7" ht="15.75">
      <c r="A287" s="183" t="s">
        <v>105</v>
      </c>
      <c r="B287" s="184"/>
      <c r="C287" s="184"/>
      <c r="D287" s="184"/>
      <c r="E287" s="185"/>
      <c r="F287" s="186"/>
      <c r="G287" s="163"/>
    </row>
    <row r="288" spans="1:7">
      <c r="F288" s="103"/>
    </row>
    <row r="289" spans="1:7" s="26" customFormat="1">
      <c r="A289" s="110"/>
      <c r="B289" s="111"/>
      <c r="C289" s="110"/>
      <c r="D289" s="110"/>
      <c r="E289" s="146"/>
      <c r="F289" s="102"/>
    </row>
    <row r="290" spans="1:7" s="26" customFormat="1" ht="105">
      <c r="A290" s="180" t="s">
        <v>209</v>
      </c>
      <c r="B290" s="181" t="s">
        <v>210</v>
      </c>
      <c r="C290" s="180" t="s">
        <v>120</v>
      </c>
      <c r="D290" s="180">
        <v>20</v>
      </c>
      <c r="E290" s="182"/>
      <c r="F290" s="187">
        <f t="shared" ref="F290:F291" si="20">D290*E290</f>
        <v>0</v>
      </c>
    </row>
    <row r="291" spans="1:7" s="26" customFormat="1" ht="135">
      <c r="A291" s="110" t="s">
        <v>211</v>
      </c>
      <c r="B291" s="111" t="s">
        <v>212</v>
      </c>
      <c r="C291" s="110" t="s">
        <v>76</v>
      </c>
      <c r="D291" s="110">
        <v>7</v>
      </c>
      <c r="E291" s="146"/>
      <c r="F291" s="102">
        <f t="shared" si="20"/>
        <v>0</v>
      </c>
    </row>
    <row r="292" spans="1:7">
      <c r="A292" s="81"/>
      <c r="B292" s="111"/>
      <c r="C292" s="81"/>
      <c r="D292" s="81"/>
      <c r="E292" s="87"/>
      <c r="F292" s="87"/>
    </row>
    <row r="293" spans="1:7">
      <c r="A293" s="118"/>
      <c r="B293" s="188"/>
      <c r="C293" s="118"/>
      <c r="D293" s="118"/>
      <c r="E293" s="165"/>
      <c r="F293" s="165"/>
    </row>
    <row r="294" spans="1:7">
      <c r="A294" s="124"/>
      <c r="B294" s="122" t="s">
        <v>115</v>
      </c>
      <c r="C294" s="124"/>
      <c r="D294" s="124"/>
      <c r="E294" s="147"/>
      <c r="F294" s="166">
        <f>SUM(F245:F293)</f>
        <v>0</v>
      </c>
      <c r="G294" s="124" t="s">
        <v>116</v>
      </c>
    </row>
    <row r="296" spans="1:7" ht="35.25" customHeight="1"/>
    <row r="297" spans="1:7" ht="18.75">
      <c r="A297" s="33" t="s">
        <v>213</v>
      </c>
      <c r="B297" s="34"/>
      <c r="C297" s="34"/>
      <c r="D297" s="35"/>
      <c r="E297" s="36"/>
      <c r="F297" s="36"/>
      <c r="G297" s="35"/>
    </row>
    <row r="299" spans="1:7" ht="15.75">
      <c r="A299" s="174" t="s">
        <v>12</v>
      </c>
      <c r="B299" s="174"/>
      <c r="C299" s="174"/>
      <c r="D299" s="174"/>
      <c r="E299" s="175"/>
      <c r="F299" s="175"/>
      <c r="G299" s="174"/>
    </row>
    <row r="301" spans="1:7">
      <c r="A301" s="37"/>
      <c r="B301" s="37"/>
      <c r="C301" s="37"/>
      <c r="D301" s="37"/>
      <c r="E301" s="67"/>
      <c r="F301" s="67"/>
    </row>
    <row r="302" spans="1:7">
      <c r="A302" s="153" t="s">
        <v>214</v>
      </c>
      <c r="C302" s="37"/>
      <c r="D302" s="37"/>
      <c r="E302" s="67"/>
      <c r="F302" s="67"/>
    </row>
    <row r="303" spans="1:7">
      <c r="A303" s="81"/>
      <c r="B303" s="80"/>
      <c r="C303" s="81"/>
      <c r="D303" s="81"/>
      <c r="E303" s="87"/>
      <c r="F303" s="87"/>
    </row>
    <row r="304" spans="1:7" ht="135">
      <c r="A304" s="81" t="s">
        <v>215</v>
      </c>
      <c r="B304" s="80" t="s">
        <v>216</v>
      </c>
      <c r="C304" s="81" t="s">
        <v>47</v>
      </c>
      <c r="D304" s="81">
        <v>7</v>
      </c>
      <c r="E304" s="87"/>
      <c r="F304" s="40">
        <f>D304*E304</f>
        <v>0</v>
      </c>
    </row>
    <row r="305" spans="1:7">
      <c r="A305" s="81"/>
      <c r="B305" s="83"/>
      <c r="C305" s="81"/>
      <c r="D305" s="81"/>
      <c r="E305" s="145"/>
      <c r="F305" s="145"/>
    </row>
    <row r="307" spans="1:7" ht="15.75">
      <c r="A307" s="161" t="s">
        <v>13</v>
      </c>
      <c r="B307" s="161"/>
      <c r="C307" s="161"/>
      <c r="D307" s="161"/>
      <c r="E307" s="162"/>
      <c r="F307" s="162"/>
      <c r="G307" s="161"/>
    </row>
    <row r="309" spans="1:7">
      <c r="A309" s="153" t="s">
        <v>217</v>
      </c>
      <c r="B309" s="80"/>
      <c r="C309" s="38"/>
      <c r="D309" s="38"/>
      <c r="E309" s="47"/>
      <c r="F309" s="47"/>
    </row>
    <row r="310" spans="1:7">
      <c r="A310" s="153"/>
      <c r="B310" s="80"/>
      <c r="C310" s="38"/>
      <c r="D310" s="38"/>
      <c r="E310" s="47"/>
      <c r="F310" s="47"/>
    </row>
    <row r="311" spans="1:7" s="26" customFormat="1" ht="141.75">
      <c r="A311" s="189" t="s">
        <v>218</v>
      </c>
      <c r="B311" s="190" t="s">
        <v>219</v>
      </c>
      <c r="C311" s="189" t="s">
        <v>120</v>
      </c>
      <c r="D311" s="57">
        <v>25</v>
      </c>
      <c r="E311" s="191"/>
      <c r="F311" s="102">
        <f>D311*E311</f>
        <v>0</v>
      </c>
    </row>
    <row r="312" spans="1:7" s="26" customFormat="1" ht="63" customHeight="1">
      <c r="A312" s="189" t="s">
        <v>220</v>
      </c>
      <c r="B312" s="192" t="s">
        <v>221</v>
      </c>
      <c r="C312" s="189" t="s">
        <v>47</v>
      </c>
      <c r="D312" s="57">
        <v>35</v>
      </c>
      <c r="E312" s="191"/>
      <c r="F312" s="102">
        <f>D312*E312</f>
        <v>0</v>
      </c>
    </row>
    <row r="313" spans="1:7">
      <c r="A313" s="38"/>
      <c r="B313" s="80"/>
      <c r="C313" s="38"/>
      <c r="D313" s="38"/>
      <c r="E313" s="47"/>
      <c r="F313" s="47"/>
    </row>
    <row r="314" spans="1:7">
      <c r="A314" s="68"/>
      <c r="B314" s="119"/>
      <c r="C314" s="68"/>
      <c r="D314" s="68"/>
      <c r="E314" s="95"/>
      <c r="F314" s="95"/>
    </row>
    <row r="315" spans="1:7" ht="18.75" customHeight="1">
      <c r="A315" s="124"/>
      <c r="B315" s="122" t="s">
        <v>115</v>
      </c>
      <c r="C315" s="124"/>
      <c r="D315" s="124"/>
      <c r="E315" s="147"/>
      <c r="F315" s="147">
        <f>SUM(F304:F314)</f>
        <v>0</v>
      </c>
      <c r="G315" s="124" t="s">
        <v>116</v>
      </c>
    </row>
    <row r="316" spans="1:7" ht="21" customHeight="1"/>
    <row r="317" spans="1:7" ht="42.75" customHeight="1"/>
    <row r="318" spans="1:7" ht="18.75">
      <c r="A318" s="33" t="s">
        <v>222</v>
      </c>
      <c r="B318" s="34"/>
      <c r="C318" s="34"/>
      <c r="D318" s="35"/>
      <c r="E318" s="36"/>
      <c r="F318" s="36"/>
      <c r="G318" s="35"/>
    </row>
    <row r="320" spans="1:7" ht="15.75">
      <c r="A320" s="174" t="s">
        <v>12</v>
      </c>
      <c r="B320" s="174"/>
      <c r="C320" s="174"/>
      <c r="D320" s="174"/>
      <c r="E320" s="175"/>
      <c r="F320" s="175"/>
      <c r="G320" s="174"/>
    </row>
    <row r="322" spans="1:7">
      <c r="A322" s="177" t="s">
        <v>223</v>
      </c>
      <c r="B322" s="80"/>
      <c r="C322" s="81"/>
      <c r="D322" s="81"/>
      <c r="E322" s="87"/>
      <c r="F322" s="87"/>
    </row>
    <row r="323" spans="1:7">
      <c r="A323" s="81"/>
      <c r="B323" s="80"/>
      <c r="C323" s="81"/>
      <c r="D323" s="81"/>
      <c r="E323" s="145"/>
      <c r="F323" s="145"/>
    </row>
    <row r="324" spans="1:7" ht="330">
      <c r="A324" s="81" t="s">
        <v>224</v>
      </c>
      <c r="B324" s="80" t="s">
        <v>225</v>
      </c>
      <c r="C324" s="81" t="s">
        <v>47</v>
      </c>
      <c r="D324" s="81">
        <v>3</v>
      </c>
      <c r="E324" s="87"/>
      <c r="F324" s="40">
        <f>D324*E324</f>
        <v>0</v>
      </c>
    </row>
    <row r="325" spans="1:7">
      <c r="A325" s="81"/>
      <c r="B325" s="80"/>
      <c r="C325" s="81"/>
      <c r="D325" s="81"/>
      <c r="E325" s="87"/>
      <c r="F325" s="87"/>
    </row>
    <row r="326" spans="1:7">
      <c r="A326" s="118"/>
      <c r="B326" s="119"/>
      <c r="C326" s="118"/>
      <c r="D326" s="118"/>
      <c r="E326" s="165"/>
      <c r="F326" s="165"/>
    </row>
    <row r="327" spans="1:7">
      <c r="A327" s="124"/>
      <c r="B327" s="122" t="s">
        <v>115</v>
      </c>
      <c r="C327" s="124"/>
      <c r="D327" s="124"/>
      <c r="E327" s="147"/>
      <c r="F327" s="147">
        <f>SUM(F324:F326)</f>
        <v>0</v>
      </c>
      <c r="G327" s="124" t="s">
        <v>116</v>
      </c>
    </row>
    <row r="329" spans="1:7" ht="94.5" customHeight="1"/>
    <row r="330" spans="1:7" ht="18.75">
      <c r="A330" s="33" t="s">
        <v>226</v>
      </c>
      <c r="B330" s="34"/>
      <c r="C330" s="34"/>
      <c r="D330" s="35"/>
      <c r="E330" s="36"/>
      <c r="F330" s="36"/>
      <c r="G330" s="35"/>
    </row>
    <row r="332" spans="1:7" ht="15.75">
      <c r="A332" s="149" t="s">
        <v>39</v>
      </c>
      <c r="B332" s="149"/>
      <c r="C332" s="149"/>
      <c r="D332" s="149"/>
      <c r="E332" s="150"/>
      <c r="F332" s="150"/>
      <c r="G332" s="45"/>
    </row>
    <row r="334" spans="1:7">
      <c r="A334" s="193"/>
      <c r="B334" s="37"/>
      <c r="C334" s="38"/>
      <c r="D334" s="38"/>
      <c r="E334" s="67"/>
      <c r="F334" s="67"/>
    </row>
    <row r="335" spans="1:7" ht="30">
      <c r="A335" s="38" t="s">
        <v>227</v>
      </c>
      <c r="B335" s="50" t="s">
        <v>228</v>
      </c>
      <c r="C335" s="38" t="s">
        <v>76</v>
      </c>
      <c r="D335" s="38">
        <v>1</v>
      </c>
      <c r="E335" s="47"/>
      <c r="F335" s="47">
        <f>D335*E335</f>
        <v>0</v>
      </c>
    </row>
    <row r="336" spans="1:7">
      <c r="A336" s="38" t="s">
        <v>229</v>
      </c>
      <c r="B336" s="50" t="s">
        <v>230</v>
      </c>
      <c r="C336" s="38" t="s">
        <v>76</v>
      </c>
      <c r="D336" s="38">
        <v>1</v>
      </c>
      <c r="E336" s="47"/>
      <c r="F336" s="47">
        <f>D336*E336</f>
        <v>0</v>
      </c>
    </row>
    <row r="337" spans="1:7" ht="60">
      <c r="A337" s="38" t="s">
        <v>231</v>
      </c>
      <c r="B337" s="50" t="s">
        <v>232</v>
      </c>
      <c r="C337" s="38" t="s">
        <v>76</v>
      </c>
      <c r="D337" s="38">
        <v>2</v>
      </c>
      <c r="E337" s="47"/>
      <c r="F337" s="47">
        <f>D337*E337</f>
        <v>0</v>
      </c>
    </row>
    <row r="338" spans="1:7">
      <c r="A338" s="38"/>
      <c r="B338" s="50"/>
      <c r="C338" s="38"/>
      <c r="D338" s="38"/>
      <c r="E338" s="47"/>
      <c r="F338" s="47"/>
    </row>
    <row r="339" spans="1:7" ht="60">
      <c r="A339" s="38" t="s">
        <v>233</v>
      </c>
      <c r="B339" s="50" t="s">
        <v>234</v>
      </c>
      <c r="C339" s="38" t="s">
        <v>76</v>
      </c>
      <c r="D339" s="38">
        <v>1</v>
      </c>
      <c r="E339" s="47"/>
      <c r="F339" s="47">
        <f>D339*E339</f>
        <v>0</v>
      </c>
    </row>
    <row r="340" spans="1:7" ht="60">
      <c r="A340" s="38" t="s">
        <v>235</v>
      </c>
      <c r="B340" s="50" t="s">
        <v>236</v>
      </c>
      <c r="C340" s="38" t="s">
        <v>76</v>
      </c>
      <c r="D340" s="38">
        <v>1</v>
      </c>
      <c r="E340" s="47"/>
      <c r="F340" s="47">
        <f>D340*E340</f>
        <v>0</v>
      </c>
    </row>
    <row r="341" spans="1:7" ht="75">
      <c r="A341" s="38" t="s">
        <v>237</v>
      </c>
      <c r="B341" s="50" t="s">
        <v>238</v>
      </c>
      <c r="C341" s="38" t="s">
        <v>76</v>
      </c>
      <c r="D341" s="38">
        <v>1</v>
      </c>
      <c r="E341" s="47"/>
      <c r="F341" s="47">
        <f>D341*E341</f>
        <v>0</v>
      </c>
    </row>
    <row r="342" spans="1:7">
      <c r="A342" s="68"/>
      <c r="B342" s="156"/>
      <c r="C342" s="68"/>
      <c r="D342" s="68"/>
      <c r="E342" s="95"/>
      <c r="F342" s="47"/>
    </row>
    <row r="343" spans="1:7">
      <c r="F343" s="47">
        <f>SUM(F335:F342)</f>
        <v>0</v>
      </c>
    </row>
    <row r="344" spans="1:7" ht="15.75">
      <c r="A344" s="71" t="s">
        <v>11</v>
      </c>
      <c r="B344" s="75"/>
      <c r="C344" s="75"/>
      <c r="D344" s="75"/>
      <c r="E344" s="152"/>
      <c r="F344" s="47"/>
      <c r="G344" s="75"/>
    </row>
    <row r="345" spans="1:7">
      <c r="F345" s="47"/>
    </row>
    <row r="346" spans="1:7">
      <c r="A346" s="38"/>
      <c r="B346" s="50"/>
      <c r="C346" s="38"/>
      <c r="D346" s="38"/>
      <c r="E346" s="67"/>
      <c r="F346" s="47"/>
    </row>
    <row r="347" spans="1:7" ht="60">
      <c r="A347" s="38" t="s">
        <v>239</v>
      </c>
      <c r="B347" s="50" t="s">
        <v>240</v>
      </c>
      <c r="C347" s="38" t="s">
        <v>76</v>
      </c>
      <c r="D347" s="38">
        <v>1</v>
      </c>
      <c r="E347" s="67"/>
      <c r="F347" s="47">
        <f>D347*E347</f>
        <v>0</v>
      </c>
    </row>
    <row r="348" spans="1:7" ht="60">
      <c r="A348" s="38" t="s">
        <v>241</v>
      </c>
      <c r="B348" s="50" t="s">
        <v>242</v>
      </c>
      <c r="C348" s="38" t="s">
        <v>76</v>
      </c>
      <c r="D348" s="38">
        <v>2</v>
      </c>
      <c r="E348" s="67"/>
      <c r="F348" s="47">
        <f>D348*E348</f>
        <v>0</v>
      </c>
    </row>
    <row r="349" spans="1:7" s="26" customFormat="1" ht="75">
      <c r="A349" s="57" t="s">
        <v>243</v>
      </c>
      <c r="B349" s="58" t="s">
        <v>244</v>
      </c>
      <c r="C349" s="57" t="s">
        <v>76</v>
      </c>
      <c r="D349" s="57">
        <v>1</v>
      </c>
      <c r="E349" s="194"/>
      <c r="F349" s="139">
        <f>D349*E349</f>
        <v>0</v>
      </c>
    </row>
    <row r="350" spans="1:7" ht="60">
      <c r="A350" s="38" t="s">
        <v>245</v>
      </c>
      <c r="B350" s="50" t="s">
        <v>246</v>
      </c>
      <c r="C350" s="38" t="s">
        <v>76</v>
      </c>
      <c r="D350" s="38">
        <v>1</v>
      </c>
      <c r="E350" s="47"/>
      <c r="F350" s="47">
        <f>D350*E350</f>
        <v>0</v>
      </c>
    </row>
    <row r="351" spans="1:7" ht="75">
      <c r="A351" s="38" t="s">
        <v>247</v>
      </c>
      <c r="B351" s="50" t="s">
        <v>238</v>
      </c>
      <c r="C351" s="38" t="s">
        <v>76</v>
      </c>
      <c r="D351" s="38">
        <v>1</v>
      </c>
      <c r="E351" s="47"/>
      <c r="F351" s="47">
        <f>D351*E351</f>
        <v>0</v>
      </c>
    </row>
    <row r="352" spans="1:7">
      <c r="A352" s="68"/>
      <c r="B352" s="156"/>
      <c r="C352" s="68"/>
      <c r="D352" s="68"/>
      <c r="E352" s="95"/>
      <c r="F352" s="47"/>
    </row>
    <row r="353" spans="1:7">
      <c r="F353" s="47">
        <f>SUM(F347:F352)</f>
        <v>0</v>
      </c>
    </row>
    <row r="354" spans="1:7" ht="15.75">
      <c r="A354" s="157" t="s">
        <v>12</v>
      </c>
      <c r="B354" s="174"/>
      <c r="C354" s="174"/>
      <c r="D354" s="174"/>
      <c r="E354" s="175"/>
      <c r="F354" s="47"/>
      <c r="G354" s="174"/>
    </row>
    <row r="355" spans="1:7">
      <c r="F355" s="47"/>
    </row>
    <row r="356" spans="1:7">
      <c r="A356" s="177"/>
      <c r="B356" s="80"/>
      <c r="C356" s="81"/>
      <c r="D356" s="81"/>
      <c r="E356" s="145"/>
      <c r="F356" s="47"/>
    </row>
    <row r="357" spans="1:7" ht="30">
      <c r="A357" s="110" t="s">
        <v>248</v>
      </c>
      <c r="B357" s="111" t="s">
        <v>249</v>
      </c>
      <c r="C357" s="110" t="s">
        <v>76</v>
      </c>
      <c r="D357" s="110">
        <v>1</v>
      </c>
      <c r="E357" s="195"/>
      <c r="F357" s="139">
        <f>D357*E357</f>
        <v>0</v>
      </c>
    </row>
    <row r="358" spans="1:7">
      <c r="A358" s="81"/>
      <c r="B358" s="83"/>
      <c r="C358" s="81"/>
      <c r="D358" s="81"/>
      <c r="E358" s="145"/>
      <c r="F358" s="47"/>
    </row>
    <row r="359" spans="1:7" ht="75">
      <c r="A359" s="81" t="s">
        <v>250</v>
      </c>
      <c r="B359" s="80" t="s">
        <v>251</v>
      </c>
      <c r="C359" s="81" t="s">
        <v>76</v>
      </c>
      <c r="D359" s="81">
        <v>1</v>
      </c>
      <c r="E359" s="145"/>
      <c r="F359" s="47">
        <f>D359*E359</f>
        <v>0</v>
      </c>
    </row>
    <row r="360" spans="1:7" ht="60">
      <c r="A360" s="81" t="s">
        <v>252</v>
      </c>
      <c r="B360" s="80" t="s">
        <v>253</v>
      </c>
      <c r="C360" s="81" t="s">
        <v>76</v>
      </c>
      <c r="D360" s="81">
        <v>1</v>
      </c>
      <c r="E360" s="87"/>
      <c r="F360" s="47">
        <f>D360*E360</f>
        <v>0</v>
      </c>
    </row>
    <row r="361" spans="1:7" ht="75">
      <c r="A361" s="196" t="s">
        <v>254</v>
      </c>
      <c r="B361" s="50" t="s">
        <v>238</v>
      </c>
      <c r="C361" s="38" t="s">
        <v>76</v>
      </c>
      <c r="D361" s="38">
        <v>1</v>
      </c>
      <c r="E361" s="47"/>
      <c r="F361" s="47">
        <f>D361*E361</f>
        <v>0</v>
      </c>
    </row>
    <row r="362" spans="1:7">
      <c r="F362" s="47"/>
    </row>
    <row r="363" spans="1:7">
      <c r="F363" s="47">
        <f>SUM(F357:F362)</f>
        <v>0</v>
      </c>
    </row>
    <row r="364" spans="1:7" ht="15.75">
      <c r="A364" s="197" t="s">
        <v>13</v>
      </c>
      <c r="B364" s="161"/>
      <c r="C364" s="161"/>
      <c r="D364" s="161"/>
      <c r="E364" s="162"/>
      <c r="F364" s="47"/>
      <c r="G364" s="161"/>
    </row>
    <row r="365" spans="1:7">
      <c r="F365" s="47"/>
    </row>
    <row r="366" spans="1:7">
      <c r="A366" s="38"/>
      <c r="B366" s="50"/>
      <c r="C366" s="38"/>
      <c r="D366" s="38"/>
      <c r="E366" s="67"/>
      <c r="F366" s="47"/>
    </row>
    <row r="367" spans="1:7">
      <c r="A367" s="38" t="s">
        <v>255</v>
      </c>
      <c r="B367" s="37" t="s">
        <v>256</v>
      </c>
      <c r="C367" s="38" t="s">
        <v>76</v>
      </c>
      <c r="D367" s="38">
        <v>1</v>
      </c>
      <c r="E367" s="67"/>
      <c r="F367" s="47">
        <f t="shared" ref="F367:F371" si="21">D367*E367</f>
        <v>0</v>
      </c>
    </row>
    <row r="368" spans="1:7" ht="30">
      <c r="A368" s="38" t="s">
        <v>257</v>
      </c>
      <c r="B368" s="50" t="s">
        <v>258</v>
      </c>
      <c r="C368" s="38" t="s">
        <v>76</v>
      </c>
      <c r="D368" s="38">
        <v>1</v>
      </c>
      <c r="E368" s="67"/>
      <c r="F368" s="47">
        <f t="shared" si="21"/>
        <v>0</v>
      </c>
    </row>
    <row r="369" spans="1:7" s="26" customFormat="1">
      <c r="A369" s="57"/>
      <c r="B369" s="58"/>
      <c r="C369" s="57"/>
      <c r="D369" s="57"/>
      <c r="E369" s="194"/>
      <c r="F369" s="139"/>
    </row>
    <row r="370" spans="1:7">
      <c r="A370" s="38" t="s">
        <v>259</v>
      </c>
      <c r="B370" s="50" t="s">
        <v>260</v>
      </c>
      <c r="C370" s="38" t="s">
        <v>76</v>
      </c>
      <c r="D370" s="38">
        <v>1</v>
      </c>
      <c r="E370" s="67"/>
      <c r="F370" s="47">
        <f t="shared" si="21"/>
        <v>0</v>
      </c>
    </row>
    <row r="371" spans="1:7" ht="60">
      <c r="A371" s="38" t="s">
        <v>261</v>
      </c>
      <c r="B371" s="50" t="s">
        <v>262</v>
      </c>
      <c r="C371" s="38" t="s">
        <v>76</v>
      </c>
      <c r="D371" s="38">
        <v>1</v>
      </c>
      <c r="E371" s="47"/>
      <c r="F371" s="47">
        <f t="shared" si="21"/>
        <v>0</v>
      </c>
    </row>
    <row r="372" spans="1:7" ht="75">
      <c r="A372" s="38" t="s">
        <v>263</v>
      </c>
      <c r="B372" s="50" t="s">
        <v>238</v>
      </c>
      <c r="C372" s="38" t="s">
        <v>76</v>
      </c>
      <c r="D372" s="38">
        <v>1</v>
      </c>
      <c r="E372" s="47"/>
      <c r="F372" s="47">
        <f>D372*E372</f>
        <v>0</v>
      </c>
    </row>
    <row r="373" spans="1:7">
      <c r="A373" s="38"/>
      <c r="B373" s="50"/>
      <c r="C373" s="38"/>
      <c r="D373" s="38"/>
      <c r="E373" s="67"/>
      <c r="F373" s="47"/>
    </row>
    <row r="374" spans="1:7">
      <c r="F374" s="47">
        <f>SUM(F367:F373)</f>
        <v>0</v>
      </c>
    </row>
    <row r="375" spans="1:7" ht="14.25" customHeight="1">
      <c r="F375" s="47"/>
    </row>
    <row r="376" spans="1:7" ht="24.75" customHeight="1">
      <c r="A376" s="104" t="s">
        <v>14</v>
      </c>
      <c r="B376" s="104"/>
      <c r="C376" s="104"/>
      <c r="D376" s="104"/>
      <c r="E376" s="105"/>
      <c r="F376" s="47"/>
      <c r="G376" s="104"/>
    </row>
    <row r="377" spans="1:7">
      <c r="F377" s="47"/>
    </row>
    <row r="378" spans="1:7">
      <c r="A378" s="81"/>
      <c r="B378" s="80"/>
      <c r="C378" s="81"/>
      <c r="D378" s="81"/>
      <c r="E378" s="87"/>
      <c r="F378" s="47"/>
    </row>
    <row r="379" spans="1:7" ht="60">
      <c r="A379" s="81" t="s">
        <v>264</v>
      </c>
      <c r="B379" s="80" t="s">
        <v>265</v>
      </c>
      <c r="C379" s="81" t="s">
        <v>76</v>
      </c>
      <c r="D379" s="81">
        <v>1</v>
      </c>
      <c r="E379" s="145"/>
      <c r="F379" s="47">
        <f>D379*E379</f>
        <v>0</v>
      </c>
    </row>
    <row r="380" spans="1:7" s="26" customFormat="1">
      <c r="A380" s="110"/>
      <c r="B380" s="111"/>
      <c r="C380" s="110"/>
      <c r="D380" s="110"/>
      <c r="E380" s="195"/>
      <c r="F380" s="139"/>
    </row>
    <row r="381" spans="1:7" ht="60">
      <c r="A381" s="38" t="s">
        <v>266</v>
      </c>
      <c r="B381" s="50" t="s">
        <v>262</v>
      </c>
      <c r="C381" s="38" t="s">
        <v>76</v>
      </c>
      <c r="D381" s="38">
        <v>1</v>
      </c>
      <c r="E381" s="47"/>
      <c r="F381" s="47">
        <f>D381*E381</f>
        <v>0</v>
      </c>
    </row>
    <row r="382" spans="1:7" ht="75">
      <c r="A382" s="38" t="s">
        <v>267</v>
      </c>
      <c r="B382" s="50" t="s">
        <v>238</v>
      </c>
      <c r="C382" s="38" t="s">
        <v>76</v>
      </c>
      <c r="D382" s="38">
        <v>1</v>
      </c>
      <c r="E382" s="47"/>
      <c r="F382" s="47">
        <f>D382*E382</f>
        <v>0</v>
      </c>
    </row>
    <row r="383" spans="1:7">
      <c r="F383" s="103">
        <f>SUM(F379:F382)</f>
        <v>0</v>
      </c>
    </row>
    <row r="384" spans="1:7" ht="29.25" customHeight="1">
      <c r="F384" s="103"/>
    </row>
    <row r="385" spans="1:7" ht="15.75">
      <c r="A385" s="163" t="s">
        <v>105</v>
      </c>
      <c r="B385" s="163"/>
      <c r="C385" s="163"/>
      <c r="D385" s="163"/>
      <c r="E385" s="164"/>
      <c r="F385" s="198"/>
      <c r="G385" s="163"/>
    </row>
    <row r="386" spans="1:7">
      <c r="F386" s="103"/>
    </row>
    <row r="387" spans="1:7">
      <c r="A387" s="81"/>
      <c r="B387" s="80"/>
      <c r="C387" s="81"/>
      <c r="D387" s="81"/>
      <c r="E387" s="87"/>
      <c r="F387" s="84"/>
    </row>
    <row r="388" spans="1:7" ht="60">
      <c r="A388" s="81" t="s">
        <v>268</v>
      </c>
      <c r="B388" s="80" t="s">
        <v>269</v>
      </c>
      <c r="C388" s="81" t="s">
        <v>76</v>
      </c>
      <c r="D388" s="81">
        <v>1</v>
      </c>
      <c r="E388" s="87"/>
      <c r="F388" s="47">
        <f t="shared" ref="F388:F393" si="22">D388*E388</f>
        <v>0</v>
      </c>
    </row>
    <row r="389" spans="1:7" ht="60">
      <c r="A389" s="81" t="s">
        <v>270</v>
      </c>
      <c r="B389" s="80" t="s">
        <v>271</v>
      </c>
      <c r="C389" s="81" t="s">
        <v>76</v>
      </c>
      <c r="D389" s="81">
        <v>1</v>
      </c>
      <c r="E389" s="87"/>
      <c r="F389" s="47">
        <f t="shared" si="22"/>
        <v>0</v>
      </c>
    </row>
    <row r="390" spans="1:7" ht="75">
      <c r="A390" s="81" t="s">
        <v>272</v>
      </c>
      <c r="B390" s="80" t="s">
        <v>273</v>
      </c>
      <c r="C390" s="81" t="s">
        <v>76</v>
      </c>
      <c r="D390" s="81">
        <v>1</v>
      </c>
      <c r="E390" s="87"/>
      <c r="F390" s="47">
        <f t="shared" si="22"/>
        <v>0</v>
      </c>
    </row>
    <row r="391" spans="1:7" ht="60">
      <c r="A391" s="81" t="s">
        <v>274</v>
      </c>
      <c r="B391" s="80" t="s">
        <v>275</v>
      </c>
      <c r="C391" s="81" t="s">
        <v>76</v>
      </c>
      <c r="D391" s="81">
        <v>1</v>
      </c>
      <c r="E391" s="87"/>
      <c r="F391" s="47">
        <f t="shared" si="22"/>
        <v>0</v>
      </c>
    </row>
    <row r="392" spans="1:7" ht="60">
      <c r="A392" s="38" t="s">
        <v>276</v>
      </c>
      <c r="B392" s="50" t="s">
        <v>262</v>
      </c>
      <c r="C392" s="38" t="s">
        <v>76</v>
      </c>
      <c r="D392" s="38">
        <v>1</v>
      </c>
      <c r="E392" s="47"/>
      <c r="F392" s="47">
        <f t="shared" si="22"/>
        <v>0</v>
      </c>
    </row>
    <row r="393" spans="1:7" ht="75">
      <c r="A393" s="38" t="s">
        <v>277</v>
      </c>
      <c r="B393" s="50" t="s">
        <v>238</v>
      </c>
      <c r="C393" s="38" t="s">
        <v>76</v>
      </c>
      <c r="D393" s="38">
        <v>1</v>
      </c>
      <c r="E393" s="47"/>
      <c r="F393" s="47">
        <f t="shared" si="22"/>
        <v>0</v>
      </c>
    </row>
    <row r="394" spans="1:7">
      <c r="A394" s="68"/>
      <c r="B394" s="156"/>
      <c r="C394" s="68"/>
      <c r="D394" s="68"/>
      <c r="E394" s="95"/>
      <c r="F394" s="95">
        <f>SUM(F388:F393)</f>
        <v>0</v>
      </c>
    </row>
    <row r="395" spans="1:7">
      <c r="A395" s="124"/>
      <c r="B395" s="122" t="s">
        <v>115</v>
      </c>
      <c r="C395" s="124"/>
      <c r="D395" s="124"/>
      <c r="E395" s="147"/>
      <c r="F395" s="166">
        <f>F343+F353+F363+F374+F383+F394</f>
        <v>0</v>
      </c>
      <c r="G395" s="124" t="s">
        <v>116</v>
      </c>
    </row>
  </sheetData>
  <mergeCells count="2">
    <mergeCell ref="B203:F203"/>
    <mergeCell ref="B204:F204"/>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9"/>
  <sheetViews>
    <sheetView workbookViewId="0">
      <selection activeCell="B4" sqref="B4"/>
    </sheetView>
  </sheetViews>
  <sheetFormatPr defaultColWidth="9" defaultRowHeight="15"/>
  <cols>
    <col min="7" max="7" width="13.7109375" style="1" customWidth="1"/>
  </cols>
  <sheetData>
    <row r="3" spans="1:8" ht="21">
      <c r="B3" s="2" t="s">
        <v>278</v>
      </c>
      <c r="C3" s="3"/>
      <c r="D3" s="3"/>
      <c r="E3" s="3"/>
      <c r="F3" s="3"/>
      <c r="G3" s="4"/>
      <c r="H3" s="3"/>
    </row>
    <row r="4" spans="1:8" ht="21">
      <c r="B4" s="2"/>
      <c r="C4" s="3"/>
      <c r="D4" s="3"/>
      <c r="E4" s="3"/>
      <c r="F4" s="3"/>
      <c r="G4" s="4"/>
      <c r="H4" s="3"/>
    </row>
    <row r="6" spans="1:8" ht="15.75">
      <c r="A6" s="5" t="s">
        <v>279</v>
      </c>
      <c r="B6" s="5" t="s">
        <v>280</v>
      </c>
      <c r="C6" s="5"/>
      <c r="D6" s="5"/>
      <c r="E6" s="5"/>
      <c r="F6" s="6"/>
      <c r="G6" s="7">
        <f>+troskovnik!F126</f>
        <v>0</v>
      </c>
      <c r="H6" s="6" t="s">
        <v>281</v>
      </c>
    </row>
    <row r="7" spans="1:8" ht="15.75">
      <c r="A7" s="6"/>
      <c r="B7" s="6"/>
      <c r="C7" s="6"/>
      <c r="D7" s="6"/>
      <c r="E7" s="6"/>
      <c r="F7" s="6"/>
      <c r="G7" s="7"/>
      <c r="H7" s="6"/>
    </row>
    <row r="8" spans="1:8" ht="15.75">
      <c r="A8" s="8" t="s">
        <v>282</v>
      </c>
      <c r="B8" s="8" t="s">
        <v>283</v>
      </c>
      <c r="C8" s="8"/>
      <c r="D8" s="8"/>
      <c r="E8" s="8"/>
      <c r="F8" s="6"/>
      <c r="G8" s="7">
        <f>+troskovnik!F197</f>
        <v>0</v>
      </c>
      <c r="H8" s="6" t="s">
        <v>281</v>
      </c>
    </row>
    <row r="9" spans="1:8" ht="15.75">
      <c r="A9" s="6"/>
      <c r="B9" s="6"/>
      <c r="C9" s="6"/>
      <c r="D9" s="6"/>
      <c r="E9" s="6"/>
      <c r="F9" s="6"/>
      <c r="G9" s="7"/>
      <c r="H9" s="6"/>
    </row>
    <row r="10" spans="1:8" ht="15.75">
      <c r="A10" s="9" t="s">
        <v>284</v>
      </c>
      <c r="B10" s="9" t="s">
        <v>285</v>
      </c>
      <c r="C10" s="9"/>
      <c r="D10" s="9"/>
      <c r="E10" s="9"/>
      <c r="F10" s="6"/>
      <c r="G10" s="7">
        <f>+troskovnik!F236</f>
        <v>0</v>
      </c>
      <c r="H10" s="6" t="s">
        <v>281</v>
      </c>
    </row>
    <row r="11" spans="1:8" ht="15.75">
      <c r="A11" s="6"/>
      <c r="B11" s="6"/>
      <c r="C11" s="6"/>
      <c r="D11" s="6"/>
      <c r="E11" s="6"/>
      <c r="F11" s="6"/>
      <c r="G11" s="7"/>
      <c r="H11" s="6"/>
    </row>
    <row r="12" spans="1:8" ht="15.75">
      <c r="A12" s="10" t="s">
        <v>286</v>
      </c>
      <c r="B12" s="10" t="s">
        <v>287</v>
      </c>
      <c r="C12" s="10"/>
      <c r="D12" s="10"/>
      <c r="E12" s="10"/>
      <c r="F12" s="6"/>
      <c r="G12" s="7">
        <f>+troskovnik!F294</f>
        <v>0</v>
      </c>
      <c r="H12" s="6" t="s">
        <v>281</v>
      </c>
    </row>
    <row r="13" spans="1:8" ht="15.75">
      <c r="A13" s="6"/>
      <c r="B13" s="6"/>
      <c r="C13" s="6"/>
      <c r="D13" s="6"/>
      <c r="E13" s="6"/>
      <c r="F13" s="6"/>
      <c r="G13" s="7"/>
      <c r="H13" s="6"/>
    </row>
    <row r="14" spans="1:8" ht="15.75">
      <c r="A14" s="11" t="s">
        <v>288</v>
      </c>
      <c r="B14" s="11" t="s">
        <v>289</v>
      </c>
      <c r="C14" s="11"/>
      <c r="D14" s="11"/>
      <c r="E14" s="11"/>
      <c r="F14" s="6"/>
      <c r="G14" s="7">
        <f>+troskovnik!F304</f>
        <v>0</v>
      </c>
      <c r="H14" s="6" t="s">
        <v>281</v>
      </c>
    </row>
    <row r="15" spans="1:8" ht="15.75">
      <c r="A15" s="6"/>
      <c r="B15" s="6"/>
      <c r="C15" s="6"/>
      <c r="D15" s="6"/>
      <c r="E15" s="6"/>
      <c r="F15" s="6"/>
      <c r="G15" s="7"/>
      <c r="H15" s="6"/>
    </row>
    <row r="16" spans="1:8" ht="15.75">
      <c r="A16" s="12" t="s">
        <v>290</v>
      </c>
      <c r="B16" s="12" t="s">
        <v>223</v>
      </c>
      <c r="C16" s="12"/>
      <c r="D16" s="12"/>
      <c r="E16" s="12"/>
      <c r="F16" s="6"/>
      <c r="G16" s="7">
        <f>+troskovnik!F327</f>
        <v>0</v>
      </c>
      <c r="H16" s="6" t="s">
        <v>281</v>
      </c>
    </row>
    <row r="17" spans="1:8" ht="15.75">
      <c r="A17" s="6"/>
      <c r="B17" s="6"/>
      <c r="C17" s="6"/>
      <c r="D17" s="6"/>
      <c r="E17" s="6"/>
      <c r="F17" s="6"/>
      <c r="G17" s="7"/>
      <c r="H17" s="6"/>
    </row>
    <row r="18" spans="1:8" ht="15.75">
      <c r="A18" s="13" t="s">
        <v>291</v>
      </c>
      <c r="B18" s="13" t="s">
        <v>292</v>
      </c>
      <c r="C18" s="13"/>
      <c r="D18" s="13"/>
      <c r="E18" s="13"/>
      <c r="F18" s="6"/>
      <c r="G18" s="7">
        <f>+troskovnik!F395</f>
        <v>0</v>
      </c>
      <c r="H18" s="6" t="s">
        <v>281</v>
      </c>
    </row>
    <row r="19" spans="1:8" ht="15.75">
      <c r="A19" s="6"/>
      <c r="B19" s="6"/>
      <c r="C19" s="6"/>
      <c r="D19" s="6"/>
      <c r="E19" s="6"/>
      <c r="F19" s="6"/>
      <c r="G19" s="7"/>
      <c r="H19" s="6"/>
    </row>
    <row r="20" spans="1:8" ht="27" customHeight="1">
      <c r="A20" s="14"/>
      <c r="B20" s="15" t="s">
        <v>293</v>
      </c>
      <c r="C20" s="16"/>
      <c r="D20" s="17"/>
      <c r="E20" s="17"/>
      <c r="F20" s="17"/>
      <c r="G20" s="18">
        <f>SUM(G6:G19)</f>
        <v>0</v>
      </c>
      <c r="H20" s="19" t="s">
        <v>281</v>
      </c>
    </row>
    <row r="22" spans="1:8" ht="18.75">
      <c r="B22" s="20"/>
      <c r="D22" s="20" t="s">
        <v>294</v>
      </c>
      <c r="E22" s="20"/>
      <c r="G22" s="7"/>
      <c r="H22" s="6" t="s">
        <v>281</v>
      </c>
    </row>
    <row r="23" spans="1:8" ht="15.75">
      <c r="B23" s="21"/>
      <c r="G23" s="7"/>
      <c r="H23" s="6"/>
    </row>
    <row r="24" spans="1:8" ht="21">
      <c r="B24" s="22"/>
      <c r="C24" s="23"/>
      <c r="D24" s="22" t="s">
        <v>295</v>
      </c>
      <c r="E24" s="24"/>
      <c r="G24" s="7"/>
      <c r="H24" s="6" t="s">
        <v>281</v>
      </c>
    </row>
    <row r="29" spans="1:8" ht="17.25">
      <c r="B29" s="25"/>
      <c r="D29" s="25"/>
      <c r="E29" s="25"/>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OPĆI UVIJETI</vt:lpstr>
      <vt:lpstr>troskovnik</vt:lpstr>
      <vt:lpstr>rekapitulacija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dc:creator>
  <cp:lastModifiedBy>Barbara</cp:lastModifiedBy>
  <cp:lastPrinted>2025-05-23T09:57:01Z</cp:lastPrinted>
  <dcterms:created xsi:type="dcterms:W3CDTF">2024-10-29T06:42:00Z</dcterms:created>
  <dcterms:modified xsi:type="dcterms:W3CDTF">2025-05-23T10:01:12Z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5CF48DCFD5F540A38BA2584D8BD2C91C_13</vt:lpwstr>
  </property>
  <property fmtid="{D5CDD505-2E9C-101B-9397-08002B2CF9AE}" pid="3" name="KSOProductBuildVer">
    <vt:lpwstr>1033-12.2.0.21179</vt:lpwstr>
  </property>
</Properties>
</file>